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TOP 10 dodavatelů IC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0" i="1" l="1"/>
  <c r="I24" i="1"/>
  <c r="I19" i="1"/>
  <c r="I15" i="1"/>
  <c r="I12" i="1"/>
  <c r="I32" i="1" l="1"/>
</calcChain>
</file>

<file path=xl/sharedStrings.xml><?xml version="1.0" encoding="utf-8"?>
<sst xmlns="http://schemas.openxmlformats.org/spreadsheetml/2006/main" count="137" uniqueCount="107">
  <si>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</si>
  <si>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</si>
  <si>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</si>
  <si>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</si>
  <si>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</si>
  <si>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</si>
  <si>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</si>
  <si>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</si>
  <si>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</si>
  <si>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</si>
  <si>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</si>
  <si>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</si>
  <si>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</si>
  <si>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</si>
  <si>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</si>
  <si>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Druh výběrového řízení</t>
  </si>
  <si>
    <t>x</t>
  </si>
  <si>
    <t>CELKEM</t>
  </si>
  <si>
    <t>Roční objem
 dodávky - 2014*/</t>
  </si>
  <si>
    <t>Předmět 
smlouvy-dodávky</t>
  </si>
  <si>
    <t>Státní tiskárna cenin,s.p.</t>
  </si>
  <si>
    <t>Rozvoje a servis IS ISMS,CRPJ,myFenix,CRAB,datové úložiště</t>
  </si>
  <si>
    <t>ANECT a.s.</t>
  </si>
  <si>
    <t>00001279</t>
  </si>
  <si>
    <t>25313029</t>
  </si>
  <si>
    <t>neurčito</t>
  </si>
  <si>
    <t>Servis a správa IS a KS LAN/WAN</t>
  </si>
  <si>
    <t>Číslo smlouvy</t>
  </si>
  <si>
    <t>034/2011</t>
  </si>
  <si>
    <t>17/2013</t>
  </si>
  <si>
    <t>43/2012</t>
  </si>
  <si>
    <t>Podpora provozu pracovních stanic</t>
  </si>
  <si>
    <t>44/2013</t>
  </si>
  <si>
    <t>Prodloužení maitenance od Symantek</t>
  </si>
  <si>
    <t>19/2014</t>
  </si>
  <si>
    <t>Nákup multilicence</t>
  </si>
  <si>
    <t>66/2012</t>
  </si>
  <si>
    <t>Ochrana před ztrátou citlivých dat</t>
  </si>
  <si>
    <t>108/2014</t>
  </si>
  <si>
    <t>Switch pro ÚP Brno</t>
  </si>
  <si>
    <t>AutoCont CZ a.s.</t>
  </si>
  <si>
    <t>47676795</t>
  </si>
  <si>
    <t>62/2013</t>
  </si>
  <si>
    <t>užívání licencí Microsoft Enterprise</t>
  </si>
  <si>
    <t>MF3302/083/2013</t>
  </si>
  <si>
    <t>pořízení notebooků, monitorů a dokovacích stanic</t>
  </si>
  <si>
    <t>Siemens (Atos)IT Solutions and Services s.r.o.</t>
  </si>
  <si>
    <t>123/2007</t>
  </si>
  <si>
    <t>Servis a údžba Spisové služby</t>
  </si>
  <si>
    <t>57/2011</t>
  </si>
  <si>
    <t>Příprava dat pro uložení do Národního archivu</t>
  </si>
  <si>
    <t>23/2013</t>
  </si>
  <si>
    <t>Rozdělení spisové služby na aktivní a neaktivní část</t>
  </si>
  <si>
    <t>GTS Czech s.r.o.</t>
  </si>
  <si>
    <t>28492170</t>
  </si>
  <si>
    <t>MF3302/040/2013</t>
  </si>
  <si>
    <t>28.3.2012</t>
  </si>
  <si>
    <t>Datové komunikační služby (KIVS,Internet)</t>
  </si>
  <si>
    <t>Di5 architekti inženýři s.r.o.</t>
  </si>
  <si>
    <t>69797111</t>
  </si>
  <si>
    <t>009/2014</t>
  </si>
  <si>
    <t>pasportizace pro CRAB</t>
  </si>
  <si>
    <t>AB Plus CZ s.r.o.</t>
  </si>
  <si>
    <t>25168860</t>
  </si>
  <si>
    <t>84/2014</t>
  </si>
  <si>
    <t>pořízení multifunkčních tiskáren</t>
  </si>
  <si>
    <t>77/2014</t>
  </si>
  <si>
    <t>Pořízení PC, notebooků</t>
  </si>
  <si>
    <t>České Radiokomunikace</t>
  </si>
  <si>
    <t>24738875</t>
  </si>
  <si>
    <t>MF332/009-1/2012</t>
  </si>
  <si>
    <t>Vema a.s.</t>
  </si>
  <si>
    <t>26226511</t>
  </si>
  <si>
    <t>24/2007</t>
  </si>
  <si>
    <t>Užívání licencí Vema</t>
  </si>
  <si>
    <t>Podpora a údržba aplikace</t>
  </si>
  <si>
    <t>Užívání licencí na el. Tiskopisy</t>
  </si>
  <si>
    <t>Pořízení multilicence</t>
  </si>
  <si>
    <t>71/2009</t>
  </si>
  <si>
    <t>55/2013</t>
  </si>
  <si>
    <t>99/2014</t>
  </si>
  <si>
    <t>02 Czech Republik, a.s.</t>
  </si>
  <si>
    <t>MF332/009-3/2012</t>
  </si>
  <si>
    <t>uzavřeno na zákl. vyjímky dle § 18, odst.1, pís. J, zákona o VZ</t>
  </si>
  <si>
    <t>JŘBU</t>
  </si>
  <si>
    <t>zjednodušené podlimitní</t>
  </si>
  <si>
    <t>VZMR</t>
  </si>
  <si>
    <t>otevřené řízení</t>
  </si>
  <si>
    <t>výběr na MF</t>
  </si>
  <si>
    <t>31.4.2014</t>
  </si>
  <si>
    <t>14.11.2011</t>
  </si>
  <si>
    <t>11/2014- dle etap</t>
  </si>
  <si>
    <t>13.6.2013</t>
  </si>
  <si>
    <t>15.12.2014</t>
  </si>
  <si>
    <t>6.2.2014</t>
  </si>
  <si>
    <t>12/2014-dle etap</t>
  </si>
  <si>
    <t>3.11.2014</t>
  </si>
  <si>
    <t>10.12.2014</t>
  </si>
  <si>
    <t>23.10.2014</t>
  </si>
  <si>
    <t>18.11.2014</t>
  </si>
  <si>
    <t>1.2.2007</t>
  </si>
  <si>
    <t>1.7.2009</t>
  </si>
  <si>
    <t>9.12.2013</t>
  </si>
  <si>
    <t>12.12.2014</t>
  </si>
  <si>
    <t>26.12.2014</t>
  </si>
  <si>
    <t>v tis. Kč, včetně DPH</t>
  </si>
  <si>
    <t xml:space="preserve">ÚŘAD PRO ZASTUPOVÁNÍ STÁTU VE VĚCECH MAJETKOVÝCH - ÚZSVM - TOP 10 dodavatelů ICT  -  rok 2014  (v tis. Kč včetně DPH)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</si>
</sst>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_ ;\-#,##0\ "/>
  </numFmts>
  <fonts count="9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b/>
      <sz val="11"/>
      <color theme="0"/>
      <name val="Calibri"/>
      <family val="2"/>
      <charset val="238"/>
    </font>
    <font>
      <sz val="14"/>
      <color theme="0"/>
      <name val="SymbolMT"/>
    </font>
    <font>
      <sz val="13"/>
      <color theme="0"/>
      <name val="SymbolMT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 applyFill="1" applyBorder="1"/>
    <xf numFmtId="0" fontId="4" fillId="2" borderId="0" xfId="0" applyFont="1" applyFill="1" applyBorder="1"/>
    <xf numFmtId="0" fontId="5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4" fillId="2" borderId="3" xfId="0" applyFont="1" applyFill="1" applyBorder="1"/>
    <xf numFmtId="0" fontId="6" fillId="4" borderId="0" xfId="0" applyFont="1" applyFill="1" applyBorder="1"/>
    <xf numFmtId="42" fontId="6" fillId="4" borderId="0" xfId="0" applyNumberFormat="1" applyFont="1" applyFill="1" applyBorder="1"/>
    <xf numFmtId="0" fontId="7" fillId="2" borderId="0" xfId="0" applyFont="1" applyFill="1" applyBorder="1"/>
    <xf numFmtId="0" fontId="1" fillId="0" borderId="0" xfId="0" applyFont="1"/>
    <xf numFmtId="0" fontId="3" fillId="0" borderId="8" xfId="0" applyFont="1" applyFill="1" applyBorder="1" applyAlignment="1">
      <alignment horizontal="left" indent="1" readingOrder="1"/>
    </xf>
    <xf numFmtId="164" fontId="2" fillId="0" borderId="7" xfId="0" applyNumberFormat="1" applyFont="1" applyFill="1" applyBorder="1"/>
    <xf numFmtId="164" fontId="2" fillId="0" borderId="11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2" borderId="16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4" fillId="2" borderId="4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indent="1"/>
    </xf>
    <xf numFmtId="0" fontId="3" fillId="3" borderId="20" xfId="0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4" borderId="18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49" fontId="2" fillId="4" borderId="12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Alignment="1">
      <alignment horizontal="center"/>
    </xf>
    <xf numFmtId="17" fontId="2" fillId="4" borderId="7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wrapText="1"/>
    </xf>
    <xf numFmtId="14" fontId="0" fillId="0" borderId="11" xfId="0" applyNumberFormat="1" applyBorder="1"/>
    <xf numFmtId="164" fontId="2" fillId="0" borderId="24" xfId="0" applyNumberFormat="1" applyFont="1" applyFill="1" applyBorder="1"/>
    <xf numFmtId="0" fontId="0" fillId="0" borderId="7" xfId="0" applyBorder="1"/>
    <xf numFmtId="0" fontId="2" fillId="4" borderId="14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7" xfId="0" applyNumberFormat="1" applyBorder="1"/>
    <xf numFmtId="0" fontId="2" fillId="4" borderId="11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/>
    <xf numFmtId="49" fontId="2" fillId="4" borderId="18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wrapText="1" indent="1" readingOrder="1"/>
    </xf>
    <xf numFmtId="0" fontId="2" fillId="0" borderId="8" xfId="0" applyFont="1" applyFill="1" applyBorder="1" applyAlignment="1">
      <alignment horizontal="left" indent="1" readingOrder="1"/>
    </xf>
    <xf numFmtId="0" fontId="2" fillId="0" borderId="8" xfId="0" applyFont="1" applyFill="1" applyBorder="1" applyAlignment="1">
      <alignment horizontal="left" wrapText="1" indent="1" readingOrder="1"/>
    </xf>
    <xf numFmtId="0" fontId="2" fillId="0" borderId="19" xfId="0" applyFont="1" applyFill="1" applyBorder="1" applyAlignment="1">
      <alignment horizontal="left" indent="1" readingOrder="1"/>
    </xf>
    <xf numFmtId="0" fontId="2" fillId="0" borderId="8" xfId="0" applyFont="1" applyFill="1" applyBorder="1" applyAlignment="1">
      <alignment horizontal="center" readingOrder="1"/>
    </xf>
    <xf numFmtId="0" fontId="2" fillId="0" borderId="19" xfId="0" applyFont="1" applyFill="1" applyBorder="1" applyAlignment="1">
      <alignment horizontal="center" readingOrder="1"/>
    </xf>
    <xf numFmtId="0" fontId="8" fillId="2" borderId="0" xfId="0" applyFont="1" applyFill="1" applyBorder="1"/>
    <xf numFmtId="164" fontId="2" fillId="5" borderId="24" xfId="0" applyNumberFormat="1" applyFont="1" applyFill="1" applyBorder="1"/>
    <xf numFmtId="164" fontId="2" fillId="5" borderId="7" xfId="0" applyNumberFormat="1" applyFont="1" applyFill="1" applyBorder="1"/>
    <xf numFmtId="164" fontId="2" fillId="5" borderId="11" xfId="0" applyNumberFormat="1" applyFont="1" applyFill="1" applyBorder="1"/>
    <xf numFmtId="164" fontId="3" fillId="5" borderId="12" xfId="0" applyNumberFormat="1" applyFont="1" applyFill="1" applyBorder="1"/>
    <xf numFmtId="164" fontId="3" fillId="5" borderId="7" xfId="0" applyNumberFormat="1" applyFont="1" applyFill="1" applyBorder="1"/>
    <xf numFmtId="164" fontId="4" fillId="2" borderId="4" xfId="0" applyNumberFormat="1" applyFont="1" applyFill="1" applyBorder="1"/>
    <xf numFmtId="0" fontId="4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J6" sqref="J6"/>
    </sheetView>
  </sheetViews>
  <sheetFormatPr defaultRowHeight="15"/>
  <cols>
    <col min="1" max="1" width="1.85546875" customWidth="1"/>
    <col min="3" max="3" width="22.85546875" style="1" bestFit="1" customWidth="1"/>
    <col min="4" max="5" width="17.42578125" style="1" bestFit="1" customWidth="1"/>
    <col min="6" max="7" width="17.140625" style="1" customWidth="1"/>
    <col min="8" max="8" width="20.85546875" style="1" customWidth="1"/>
    <col min="9" max="9" width="20.5703125" customWidth="1"/>
    <col min="10" max="10" width="24.7109375" customWidth="1"/>
  </cols>
  <sheetData>
    <row r="1" spans="2:13"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</row>
    <row r="2" spans="2:13" ht="18">
      <c r="B2" s="66" t="s">
        <v>106</v>
      </c>
      <c r="C2" s="11"/>
      <c r="D2" s="11"/>
      <c r="E2" s="11"/>
      <c r="F2" s="11"/>
      <c r="G2" s="11"/>
      <c r="H2" s="11"/>
      <c r="I2" s="3"/>
      <c r="J2" s="3"/>
      <c r="K2" s="1"/>
      <c r="L2" s="1"/>
      <c r="M2" s="1"/>
    </row>
    <row r="3" spans="2:13" ht="16.5" thickBot="1">
      <c r="B3" s="4"/>
      <c r="C3" s="4"/>
      <c r="D3" s="4"/>
      <c r="E3" s="4"/>
      <c r="F3" s="4"/>
      <c r="G3" s="4"/>
      <c r="H3" s="4"/>
      <c r="I3" s="2" t="s">
        <v>105</v>
      </c>
      <c r="J3" s="2"/>
      <c r="K3" s="1"/>
      <c r="L3" s="1"/>
      <c r="M3" s="1"/>
    </row>
    <row r="4" spans="2:13" ht="30.75" thickBot="1">
      <c r="B4" s="23" t="s">
        <v>0</v>
      </c>
      <c r="C4" s="24" t="s">
        <v>1</v>
      </c>
      <c r="D4" s="25" t="s">
        <v>12</v>
      </c>
      <c r="E4" s="25" t="s">
        <v>27</v>
      </c>
      <c r="F4" s="21" t="s">
        <v>13</v>
      </c>
      <c r="G4" s="21" t="s">
        <v>14</v>
      </c>
      <c r="H4" s="26" t="s">
        <v>19</v>
      </c>
      <c r="I4" s="28" t="s">
        <v>18</v>
      </c>
      <c r="J4" s="27" t="s">
        <v>15</v>
      </c>
      <c r="K4" s="1"/>
      <c r="L4" s="1"/>
      <c r="M4" s="1"/>
    </row>
    <row r="5" spans="2:13" ht="45">
      <c r="B5" s="5" t="s">
        <v>2</v>
      </c>
      <c r="C5" s="56" t="s">
        <v>20</v>
      </c>
      <c r="D5" s="31" t="s">
        <v>23</v>
      </c>
      <c r="E5" s="36" t="s">
        <v>28</v>
      </c>
      <c r="F5" s="29">
        <v>40725</v>
      </c>
      <c r="G5" s="29">
        <v>43830</v>
      </c>
      <c r="H5" s="30" t="s">
        <v>21</v>
      </c>
      <c r="I5" s="70">
        <v>494796</v>
      </c>
      <c r="J5" s="60" t="s">
        <v>83</v>
      </c>
      <c r="K5" s="1"/>
      <c r="L5" s="1"/>
      <c r="M5" s="1"/>
    </row>
    <row r="6" spans="2:13" ht="30">
      <c r="B6" s="6" t="s">
        <v>3</v>
      </c>
      <c r="C6" s="57" t="s">
        <v>22</v>
      </c>
      <c r="D6" s="32" t="s">
        <v>24</v>
      </c>
      <c r="E6" s="37" t="s">
        <v>29</v>
      </c>
      <c r="F6" s="34">
        <v>41401</v>
      </c>
      <c r="G6" s="19" t="s">
        <v>25</v>
      </c>
      <c r="H6" s="35" t="s">
        <v>26</v>
      </c>
      <c r="I6" s="14">
        <v>21430</v>
      </c>
      <c r="J6" s="64" t="s">
        <v>84</v>
      </c>
      <c r="K6" s="1"/>
      <c r="L6" s="1"/>
      <c r="M6" s="1"/>
    </row>
    <row r="7" spans="2:13" s="1" customFormat="1" ht="30">
      <c r="B7" s="6"/>
      <c r="C7" s="16"/>
      <c r="D7" s="49"/>
      <c r="E7" s="37" t="s">
        <v>30</v>
      </c>
      <c r="F7" s="34">
        <v>41213</v>
      </c>
      <c r="G7" s="34">
        <v>41820</v>
      </c>
      <c r="H7" s="35" t="s">
        <v>31</v>
      </c>
      <c r="I7" s="14">
        <v>1116</v>
      </c>
      <c r="J7" s="62" t="s">
        <v>85</v>
      </c>
    </row>
    <row r="8" spans="2:13" s="1" customFormat="1" ht="45">
      <c r="B8" s="6"/>
      <c r="C8" s="16"/>
      <c r="D8" s="49"/>
      <c r="E8" s="37" t="s">
        <v>32</v>
      </c>
      <c r="F8" s="34">
        <v>41640</v>
      </c>
      <c r="G8" s="34">
        <v>42735</v>
      </c>
      <c r="H8" s="35" t="s">
        <v>33</v>
      </c>
      <c r="I8" s="14">
        <v>860</v>
      </c>
      <c r="J8" s="62" t="s">
        <v>85</v>
      </c>
    </row>
    <row r="9" spans="2:13" s="1" customFormat="1">
      <c r="B9" s="6"/>
      <c r="C9" s="16"/>
      <c r="D9" s="49"/>
      <c r="E9" s="37" t="s">
        <v>34</v>
      </c>
      <c r="F9" s="34" t="s">
        <v>89</v>
      </c>
      <c r="G9" s="34">
        <v>41746</v>
      </c>
      <c r="H9" s="35" t="s">
        <v>35</v>
      </c>
      <c r="I9" s="14">
        <v>73</v>
      </c>
      <c r="J9" s="64" t="s">
        <v>86</v>
      </c>
    </row>
    <row r="10" spans="2:13" s="1" customFormat="1" ht="30">
      <c r="B10" s="6"/>
      <c r="C10" s="16"/>
      <c r="D10" s="49"/>
      <c r="E10" s="37" t="s">
        <v>36</v>
      </c>
      <c r="F10" s="34">
        <v>41261</v>
      </c>
      <c r="G10" s="39">
        <v>41639</v>
      </c>
      <c r="H10" s="35" t="s">
        <v>37</v>
      </c>
      <c r="I10" s="14">
        <v>242</v>
      </c>
      <c r="J10" s="64" t="s">
        <v>86</v>
      </c>
    </row>
    <row r="11" spans="2:13" s="1" customFormat="1">
      <c r="B11" s="6"/>
      <c r="C11" s="16"/>
      <c r="D11" s="49"/>
      <c r="E11" s="37" t="s">
        <v>38</v>
      </c>
      <c r="F11" s="39">
        <v>41984</v>
      </c>
      <c r="G11" s="34">
        <v>41998</v>
      </c>
      <c r="H11" s="19" t="s">
        <v>39</v>
      </c>
      <c r="I11" s="14">
        <v>65</v>
      </c>
      <c r="J11" s="64" t="s">
        <v>86</v>
      </c>
    </row>
    <row r="12" spans="2:13" s="1" customFormat="1">
      <c r="B12" s="6"/>
      <c r="C12" s="16"/>
      <c r="D12" s="49"/>
      <c r="E12" s="37"/>
      <c r="F12" s="34"/>
      <c r="G12" s="39"/>
      <c r="H12" s="35"/>
      <c r="I12" s="71">
        <f>SUM(I6:I11)</f>
        <v>23786</v>
      </c>
      <c r="J12" s="13"/>
    </row>
    <row r="13" spans="2:13" ht="30">
      <c r="B13" s="6" t="s">
        <v>4</v>
      </c>
      <c r="C13" s="57" t="s">
        <v>40</v>
      </c>
      <c r="D13" s="32" t="s">
        <v>41</v>
      </c>
      <c r="E13" s="32" t="s">
        <v>42</v>
      </c>
      <c r="F13" s="54">
        <v>41640</v>
      </c>
      <c r="G13" s="54">
        <v>42735</v>
      </c>
      <c r="H13" s="40" t="s">
        <v>43</v>
      </c>
      <c r="I13" s="42">
        <v>21346</v>
      </c>
      <c r="J13" s="64" t="s">
        <v>87</v>
      </c>
      <c r="K13" s="1"/>
      <c r="L13" s="1"/>
      <c r="M13" s="1"/>
    </row>
    <row r="14" spans="2:13" s="1" customFormat="1" ht="45">
      <c r="B14" s="6"/>
      <c r="C14" s="16"/>
      <c r="D14" s="49"/>
      <c r="E14" s="37" t="s">
        <v>44</v>
      </c>
      <c r="F14" s="34">
        <v>41626</v>
      </c>
      <c r="G14" s="34">
        <v>41687</v>
      </c>
      <c r="H14" s="35" t="s">
        <v>45</v>
      </c>
      <c r="I14" s="42">
        <v>601</v>
      </c>
      <c r="J14" s="64" t="s">
        <v>88</v>
      </c>
    </row>
    <row r="15" spans="2:13" s="1" customFormat="1">
      <c r="B15" s="6"/>
      <c r="C15" s="16"/>
      <c r="D15" s="49"/>
      <c r="E15" s="38"/>
      <c r="F15" s="41"/>
      <c r="G15" s="41"/>
      <c r="H15" s="40"/>
      <c r="I15" s="67">
        <f>SUM(I13:I14)</f>
        <v>21947</v>
      </c>
      <c r="J15" s="61"/>
    </row>
    <row r="16" spans="2:13" ht="45">
      <c r="B16" s="6" t="s">
        <v>5</v>
      </c>
      <c r="C16" s="58" t="s">
        <v>46</v>
      </c>
      <c r="D16" s="51">
        <v>44851391</v>
      </c>
      <c r="E16" s="32" t="s">
        <v>47</v>
      </c>
      <c r="F16" s="54">
        <v>39356</v>
      </c>
      <c r="G16" s="54">
        <v>42643</v>
      </c>
      <c r="H16" s="45" t="s">
        <v>48</v>
      </c>
      <c r="I16" s="14">
        <v>12705</v>
      </c>
      <c r="J16" s="64" t="s">
        <v>84</v>
      </c>
      <c r="K16" s="1"/>
      <c r="L16" s="1"/>
      <c r="M16" s="1"/>
    </row>
    <row r="17" spans="2:13" s="1" customFormat="1" ht="45">
      <c r="B17" s="6"/>
      <c r="C17" s="16"/>
      <c r="D17" s="49"/>
      <c r="E17" s="53" t="s">
        <v>49</v>
      </c>
      <c r="F17" s="55" t="s">
        <v>90</v>
      </c>
      <c r="G17" s="55" t="s">
        <v>91</v>
      </c>
      <c r="H17" s="46" t="s">
        <v>50</v>
      </c>
      <c r="I17" s="14">
        <v>705</v>
      </c>
      <c r="J17" s="64" t="s">
        <v>84</v>
      </c>
    </row>
    <row r="18" spans="2:13" s="1" customFormat="1" ht="45">
      <c r="B18" s="6"/>
      <c r="C18" s="16"/>
      <c r="D18" s="49"/>
      <c r="E18" s="53" t="s">
        <v>51</v>
      </c>
      <c r="F18" s="55" t="s">
        <v>92</v>
      </c>
      <c r="G18" s="55" t="s">
        <v>93</v>
      </c>
      <c r="H18" s="46" t="s">
        <v>52</v>
      </c>
      <c r="I18" s="14">
        <v>8341</v>
      </c>
      <c r="J18" s="64" t="s">
        <v>84</v>
      </c>
    </row>
    <row r="19" spans="2:13" s="1" customFormat="1">
      <c r="B19" s="6"/>
      <c r="C19" s="16"/>
      <c r="D19" s="49"/>
      <c r="E19" s="43"/>
      <c r="F19" s="47"/>
      <c r="G19" s="47"/>
      <c r="H19" s="43"/>
      <c r="I19" s="68">
        <f>SUM(I16:I18)</f>
        <v>21751</v>
      </c>
      <c r="J19" s="61"/>
    </row>
    <row r="20" spans="2:13" ht="30">
      <c r="B20" s="6" t="s">
        <v>6</v>
      </c>
      <c r="C20" s="57" t="s">
        <v>53</v>
      </c>
      <c r="D20" s="32" t="s">
        <v>54</v>
      </c>
      <c r="E20" s="37" t="s">
        <v>55</v>
      </c>
      <c r="F20" s="37" t="s">
        <v>56</v>
      </c>
      <c r="G20" s="37" t="s">
        <v>25</v>
      </c>
      <c r="H20" s="35" t="s">
        <v>57</v>
      </c>
      <c r="I20" s="68">
        <v>8726</v>
      </c>
      <c r="J20" s="64" t="s">
        <v>88</v>
      </c>
      <c r="K20" s="1"/>
      <c r="L20" s="1"/>
      <c r="M20" s="1"/>
    </row>
    <row r="21" spans="2:13" ht="30">
      <c r="B21" s="6" t="s">
        <v>7</v>
      </c>
      <c r="C21" s="44" t="s">
        <v>58</v>
      </c>
      <c r="D21" s="32" t="s">
        <v>59</v>
      </c>
      <c r="E21" s="37" t="s">
        <v>60</v>
      </c>
      <c r="F21" s="37" t="s">
        <v>94</v>
      </c>
      <c r="G21" s="37" t="s">
        <v>95</v>
      </c>
      <c r="H21" s="19" t="s">
        <v>61</v>
      </c>
      <c r="I21" s="68">
        <v>7057</v>
      </c>
      <c r="J21" s="61" t="s">
        <v>84</v>
      </c>
      <c r="K21" s="1"/>
      <c r="L21" s="1"/>
      <c r="M21" s="1"/>
    </row>
    <row r="22" spans="2:13" ht="45">
      <c r="B22" s="6" t="s">
        <v>8</v>
      </c>
      <c r="C22" s="57" t="s">
        <v>62</v>
      </c>
      <c r="D22" s="32" t="s">
        <v>63</v>
      </c>
      <c r="E22" s="37" t="s">
        <v>64</v>
      </c>
      <c r="F22" s="37" t="s">
        <v>96</v>
      </c>
      <c r="G22" s="37" t="s">
        <v>97</v>
      </c>
      <c r="H22" s="35" t="s">
        <v>65</v>
      </c>
      <c r="I22" s="14">
        <v>3028</v>
      </c>
      <c r="J22" s="61" t="s">
        <v>85</v>
      </c>
      <c r="K22" s="1"/>
      <c r="L22" s="1"/>
      <c r="M22" s="1"/>
    </row>
    <row r="23" spans="2:13" s="1" customFormat="1">
      <c r="B23" s="6"/>
      <c r="C23" s="16"/>
      <c r="D23" s="49"/>
      <c r="E23" s="37" t="s">
        <v>66</v>
      </c>
      <c r="F23" s="37" t="s">
        <v>98</v>
      </c>
      <c r="G23" s="37" t="s">
        <v>99</v>
      </c>
      <c r="H23" s="19" t="s">
        <v>67</v>
      </c>
      <c r="I23" s="14">
        <v>3340</v>
      </c>
      <c r="J23" s="61" t="s">
        <v>85</v>
      </c>
    </row>
    <row r="24" spans="2:13" s="1" customFormat="1">
      <c r="B24" s="6"/>
      <c r="C24" s="16"/>
      <c r="D24" s="49"/>
      <c r="E24" s="37"/>
      <c r="F24" s="37"/>
      <c r="G24" s="37"/>
      <c r="H24" s="19"/>
      <c r="I24" s="68">
        <f>SUM(I22:I23)</f>
        <v>6368</v>
      </c>
      <c r="J24" s="61"/>
    </row>
    <row r="25" spans="2:13" ht="30">
      <c r="B25" s="6" t="s">
        <v>9</v>
      </c>
      <c r="C25" s="57" t="s">
        <v>68</v>
      </c>
      <c r="D25" s="32" t="s">
        <v>69</v>
      </c>
      <c r="E25" s="37" t="s">
        <v>70</v>
      </c>
      <c r="F25" s="37" t="s">
        <v>56</v>
      </c>
      <c r="G25" s="37" t="s">
        <v>25</v>
      </c>
      <c r="H25" s="35" t="s">
        <v>57</v>
      </c>
      <c r="I25" s="68">
        <v>2959</v>
      </c>
      <c r="J25" s="64" t="s">
        <v>88</v>
      </c>
      <c r="K25" s="1"/>
      <c r="L25" s="1"/>
      <c r="M25" s="1"/>
    </row>
    <row r="26" spans="2:13">
      <c r="B26" s="6" t="s">
        <v>10</v>
      </c>
      <c r="C26" s="16" t="s">
        <v>71</v>
      </c>
      <c r="D26" s="32" t="s">
        <v>72</v>
      </c>
      <c r="E26" s="37" t="s">
        <v>73</v>
      </c>
      <c r="F26" s="37" t="s">
        <v>100</v>
      </c>
      <c r="G26" s="37" t="s">
        <v>25</v>
      </c>
      <c r="H26" s="19" t="s">
        <v>74</v>
      </c>
      <c r="I26" s="14">
        <v>916</v>
      </c>
      <c r="J26" s="64" t="s">
        <v>84</v>
      </c>
      <c r="K26" s="1"/>
      <c r="L26" s="1"/>
      <c r="M26" s="1"/>
    </row>
    <row r="27" spans="2:13" s="1" customFormat="1" ht="30">
      <c r="B27" s="7"/>
      <c r="C27" s="17"/>
      <c r="D27" s="50"/>
      <c r="E27" s="38" t="s">
        <v>78</v>
      </c>
      <c r="F27" s="38" t="s">
        <v>101</v>
      </c>
      <c r="G27" s="37" t="s">
        <v>25</v>
      </c>
      <c r="H27" s="48" t="s">
        <v>75</v>
      </c>
      <c r="I27" s="15">
        <v>1142</v>
      </c>
      <c r="J27" s="64" t="s">
        <v>84</v>
      </c>
    </row>
    <row r="28" spans="2:13" s="1" customFormat="1" ht="30">
      <c r="B28" s="7"/>
      <c r="C28" s="17"/>
      <c r="D28" s="50"/>
      <c r="E28" s="38" t="s">
        <v>79</v>
      </c>
      <c r="F28" s="38" t="s">
        <v>102</v>
      </c>
      <c r="G28" s="37" t="s">
        <v>25</v>
      </c>
      <c r="H28" s="48" t="s">
        <v>76</v>
      </c>
      <c r="I28" s="15">
        <v>96</v>
      </c>
      <c r="J28" s="65" t="s">
        <v>86</v>
      </c>
    </row>
    <row r="29" spans="2:13" s="1" customFormat="1">
      <c r="B29" s="7"/>
      <c r="C29" s="17"/>
      <c r="D29" s="50"/>
      <c r="E29" s="38" t="s">
        <v>80</v>
      </c>
      <c r="F29" s="38" t="s">
        <v>103</v>
      </c>
      <c r="G29" s="38" t="s">
        <v>104</v>
      </c>
      <c r="H29" s="20" t="s">
        <v>77</v>
      </c>
      <c r="I29" s="15">
        <v>256</v>
      </c>
      <c r="J29" s="65" t="s">
        <v>86</v>
      </c>
    </row>
    <row r="30" spans="2:13" s="1" customFormat="1">
      <c r="B30" s="7"/>
      <c r="C30" s="17"/>
      <c r="D30" s="50"/>
      <c r="E30" s="38"/>
      <c r="F30" s="38"/>
      <c r="G30" s="38"/>
      <c r="H30" s="20"/>
      <c r="I30" s="69">
        <f>SUM(I26:I29)</f>
        <v>2410</v>
      </c>
      <c r="J30" s="63"/>
    </row>
    <row r="31" spans="2:13" ht="30.75" thickBot="1">
      <c r="B31" s="7" t="s">
        <v>11</v>
      </c>
      <c r="C31" s="59" t="s">
        <v>81</v>
      </c>
      <c r="D31" s="52">
        <v>60193336</v>
      </c>
      <c r="E31" s="33" t="s">
        <v>82</v>
      </c>
      <c r="F31" s="38" t="s">
        <v>56</v>
      </c>
      <c r="G31" s="37" t="s">
        <v>25</v>
      </c>
      <c r="H31" s="35" t="s">
        <v>57</v>
      </c>
      <c r="I31" s="69">
        <v>1492</v>
      </c>
      <c r="J31" s="64" t="s">
        <v>88</v>
      </c>
      <c r="K31" s="1"/>
      <c r="L31" s="1"/>
      <c r="M31" s="1"/>
    </row>
    <row r="32" spans="2:13" ht="15.75" thickBot="1">
      <c r="B32" s="8" t="s">
        <v>17</v>
      </c>
      <c r="C32" s="18" t="s">
        <v>16</v>
      </c>
      <c r="D32" s="22" t="s">
        <v>16</v>
      </c>
      <c r="E32" s="22"/>
      <c r="F32" s="22" t="s">
        <v>16</v>
      </c>
      <c r="G32" s="22" t="s">
        <v>16</v>
      </c>
      <c r="H32" s="22"/>
      <c r="I32" s="72">
        <f>I5+I12+I15+I19+I20+I21+I24+I25+I30+I31</f>
        <v>591292</v>
      </c>
      <c r="J32" s="73" t="s">
        <v>16</v>
      </c>
      <c r="K32" s="1"/>
      <c r="L32" s="1"/>
      <c r="M32" s="1"/>
    </row>
    <row r="33" spans="2:13">
      <c r="B33" s="9"/>
      <c r="C33" s="9"/>
      <c r="D33" s="9"/>
      <c r="E33" s="9"/>
      <c r="F33" s="9"/>
      <c r="G33" s="9"/>
      <c r="H33" s="9"/>
      <c r="I33" s="10"/>
      <c r="J33" s="9"/>
      <c r="K33" s="1"/>
      <c r="L33" s="1"/>
      <c r="M33" s="1"/>
    </row>
    <row r="34" spans="2:13">
      <c r="I34" s="12"/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TOP 10 dodavatelů ICT</vt:lpstr>
      <vt:lpstr>List2</vt:lpstr>
      <vt:lpstr>List3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Áčko Jan Ing.</dc:creator>
  <cp:lastModifiedBy>Áčko Jan Ing.</cp:lastModifiedBy>
  <cp:lastPrinted>2015-01-28T08:53:04Z</cp:lastPrinted>
  <dcterms:created xsi:type="dcterms:W3CDTF">2015-01-27T09:45:48Z</dcterms:created>
  <dcterms:modified xsi:type="dcterms:W3CDTF">2015-02-20T15:48:47Z</dcterms:modified>
</cp:coreProperties>
</file>