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updateLinks="never" codeName="ThisWorkbook" defaultThemeVersion="124226"/>
  <bookViews>
    <workbookView xWindow="9705" yWindow="-15" windowWidth="9510" windowHeight="8865" tabRatio="906" activeTab="2"/>
  </bookViews>
  <sheets>
    <sheet name="S" sheetId="25977" r:id="rId1"/>
    <sheet name="P 1" sheetId="25983" r:id="rId2"/>
    <sheet name="P 2" sheetId="25956" r:id="rId3"/>
    <sheet name="P 3" sheetId="25980" r:id="rId4"/>
    <sheet name="P 4" sheetId="18033" r:id="rId5"/>
    <sheet name="P 5" sheetId="18035" r:id="rId6"/>
    <sheet name="P 6" sheetId="18038" r:id="rId7"/>
    <sheet name="P 7" sheetId="25917" r:id="rId8"/>
    <sheet name="P 8" sheetId="25982" r:id="rId9"/>
  </sheets>
  <externalReferences>
    <externalReference r:id="rId10"/>
    <externalReference r:id="rId11"/>
    <externalReference r:id="rId12"/>
    <externalReference r:id="rId13"/>
  </externalReferences>
  <definedNames>
    <definedName name="_1ZO_TISK">#N/A</definedName>
    <definedName name="_2.1.93">[1]List1!#REF!</definedName>
    <definedName name="_2.1.94">[1]List1!#REF!</definedName>
    <definedName name="_2ZO_GTISK">#N/A</definedName>
    <definedName name="_3ZO">#N/A</definedName>
    <definedName name="_4.1.99">[1]List1!#REF!</definedName>
    <definedName name="_Fill" hidden="1">[2]urokq!#REF!</definedName>
    <definedName name="a">[3]muži!$A$1:$AX$92</definedName>
    <definedName name="asasdasd">[3]muži!$A$1:$AX$92</definedName>
    <definedName name="cc">#REF!</definedName>
    <definedName name="celkový">#REF!</definedName>
    <definedName name="celkový2">#REF!</definedName>
    <definedName name="celkový3">#REF!</definedName>
    <definedName name="cgb">#REF!</definedName>
    <definedName name="cge">#REF!</definedName>
    <definedName name="cgr">#REF!</definedName>
    <definedName name="Datova_oblast">#REF!</definedName>
    <definedName name="fg">#REF!</definedName>
    <definedName name="G_dluh">#REF!</definedName>
    <definedName name="ggb">#REF!</definedName>
    <definedName name="ggbeu">#REF!</definedName>
    <definedName name="ggblg">#REF!</definedName>
    <definedName name="ggbls">#REF!</definedName>
    <definedName name="ggbss">#REF!</definedName>
    <definedName name="hovno">#REF!</definedName>
    <definedName name="io">#REF!</definedName>
    <definedName name="kl">#REF!</definedName>
    <definedName name="konsolidace3">#REF!</definedName>
    <definedName name="Novy_rok">#REF!</definedName>
    <definedName name="Oblast_kopirovani">#REF!</definedName>
    <definedName name="Oblast_vkladani">#REF!</definedName>
    <definedName name="other">#REF!</definedName>
    <definedName name="PodilRezervNaDovozu">[2]zoq!#REF!</definedName>
    <definedName name="Q">[4]datar!#REF!</definedName>
  </definedNames>
  <calcPr calcId="145621"/>
</workbook>
</file>

<file path=xl/calcChain.xml><?xml version="1.0" encoding="utf-8"?>
<calcChain xmlns="http://schemas.openxmlformats.org/spreadsheetml/2006/main">
  <c r="B14" i="25982" l="1"/>
  <c r="B35" i="25917"/>
  <c r="B18" i="18038"/>
  <c r="B19" i="18035"/>
  <c r="B25" i="18033"/>
  <c r="B17" i="25980"/>
  <c r="B47" i="25956"/>
  <c r="B60" i="25983"/>
  <c r="B47" i="25983"/>
  <c r="B33" i="25983"/>
  <c r="B20" i="25983"/>
  <c r="G9" i="25977" l="1"/>
  <c r="G11" i="25977"/>
  <c r="G10" i="25977"/>
</calcChain>
</file>

<file path=xl/sharedStrings.xml><?xml version="1.0" encoding="utf-8"?>
<sst xmlns="http://schemas.openxmlformats.org/spreadsheetml/2006/main" count="352" uniqueCount="276">
  <si>
    <t>Podíl populace starší 65 let na celkové populaci</t>
  </si>
  <si>
    <t xml:space="preserve">      Důchody</t>
  </si>
  <si>
    <t xml:space="preserve">            Starobní a předčasné důchody (55+)</t>
  </si>
  <si>
    <t xml:space="preserve">            Ostatní důchody (do 54)</t>
  </si>
  <si>
    <t xml:space="preserve">      Zdravotní péče</t>
  </si>
  <si>
    <t xml:space="preserve">      Dlouhodobá péče</t>
  </si>
  <si>
    <t xml:space="preserve">      Vzdělání</t>
  </si>
  <si>
    <t>Aktiva  fondů důchodového zabezpečení</t>
  </si>
  <si>
    <t xml:space="preserve">         Zaměstnanecké důchody</t>
  </si>
  <si>
    <t xml:space="preserve">         Důchody v rámci sociálního zabezpečení</t>
  </si>
  <si>
    <t>1. Růst HDP ve stálých cenách (%)</t>
  </si>
  <si>
    <t>2. Saldo vládního sektoru</t>
  </si>
  <si>
    <t>11. Jednorázová a jiná přechodná opatření</t>
  </si>
  <si>
    <t>12. Daňové příjmy</t>
  </si>
  <si>
    <t>12a. Daně z výroby a z dovozu</t>
  </si>
  <si>
    <t>12b. Běžné daně z důchodů, jmění a jiné</t>
  </si>
  <si>
    <t xml:space="preserve">12c. Kapitálové daně </t>
  </si>
  <si>
    <t>13. Sociální příspěvky</t>
  </si>
  <si>
    <t>14. Důchod z vlastnictví</t>
  </si>
  <si>
    <t>15. Ostatní</t>
  </si>
  <si>
    <t>16. Celkové příjmy</t>
  </si>
  <si>
    <t>P.2</t>
  </si>
  <si>
    <t>23. Ostatní</t>
  </si>
  <si>
    <t>P.3</t>
  </si>
  <si>
    <t>2. Změna podílu hrubého dluhu</t>
  </si>
  <si>
    <t>6. Produkční mezera</t>
  </si>
  <si>
    <t>9. Cyklicky očištěné primární saldo (8 + 3)</t>
  </si>
  <si>
    <t>4. Jednorázová a jiná přechodná opatření</t>
  </si>
  <si>
    <t>3. Úroky</t>
  </si>
  <si>
    <t>4. Úroky</t>
  </si>
  <si>
    <t>p.m.: Daňová kvóta</t>
  </si>
  <si>
    <t>Výdaje celkem</t>
  </si>
  <si>
    <t>Kód ESA</t>
  </si>
  <si>
    <t>Vládní instituce (S.13)</t>
  </si>
  <si>
    <t>1. Hrubý dluh</t>
  </si>
  <si>
    <t>7. Cyklická složka salda</t>
  </si>
  <si>
    <t>Předchozí aktualizace</t>
  </si>
  <si>
    <t>10. Sociální věci</t>
  </si>
  <si>
    <t>8. Saldo</t>
  </si>
  <si>
    <t>Současná aktualizace</t>
  </si>
  <si>
    <t>Kód</t>
  </si>
  <si>
    <t>1.  Všeobecné veřejné služby</t>
  </si>
  <si>
    <t>2.  Obrana</t>
  </si>
  <si>
    <t>3.  Veřejný pořádek a bezpečnost</t>
  </si>
  <si>
    <t>4.  Ekonomické záležitosti</t>
  </si>
  <si>
    <t>5.  Ochrana životního prostředí</t>
  </si>
  <si>
    <t>6.  Bydlení a společenská infrastruktura</t>
  </si>
  <si>
    <t>7.  Zdraví</t>
  </si>
  <si>
    <t>8.  Rekreace, kultura a náboženství</t>
  </si>
  <si>
    <t>9.  Vzdělávání</t>
  </si>
  <si>
    <t>5. Ostatní faktory působící na úroveň dluhu</t>
  </si>
  <si>
    <t>6. Likvidní finanční aktiva</t>
  </si>
  <si>
    <t xml:space="preserve"> - Privatizační příjmy</t>
  </si>
  <si>
    <t>Světový růst HDP vyjma EU</t>
  </si>
  <si>
    <t>Růst na hlavních zahraničních trzích</t>
  </si>
  <si>
    <t>Předpoklady</t>
  </si>
  <si>
    <t>B1*g</t>
  </si>
  <si>
    <t>P.6</t>
  </si>
  <si>
    <t>P.7</t>
  </si>
  <si>
    <t>B.11</t>
  </si>
  <si>
    <t>3. HICP</t>
  </si>
  <si>
    <t>B.9</t>
  </si>
  <si>
    <t>úroveň</t>
  </si>
  <si>
    <t>přírůstek</t>
  </si>
  <si>
    <t>1. Deflátor HDP</t>
  </si>
  <si>
    <t>2. Deflátor spotřeby domácností</t>
  </si>
  <si>
    <t>4. Deflátor spotřeby vlády</t>
  </si>
  <si>
    <t>5. Deflátor investic</t>
  </si>
  <si>
    <t>6. Deflátor vývozu zboží a služeb</t>
  </si>
  <si>
    <t>7. Deflátor dovozu zboží a služeb</t>
  </si>
  <si>
    <t>1. Reálný HDP</t>
  </si>
  <si>
    <t>2. Nominální HDP</t>
  </si>
  <si>
    <t>3. Výdaje na konečnou spotřebu domácností</t>
  </si>
  <si>
    <t>4. Výdaje na konečnou spotřebu vládních institucí</t>
  </si>
  <si>
    <t>5. Tvorba hrubého fixního kapitálu</t>
  </si>
  <si>
    <t>7. Vývoz zboží a služeb</t>
  </si>
  <si>
    <t>8. Dovoz zboží a služeb</t>
  </si>
  <si>
    <t>9. Domácí poptávka (efektivní)</t>
  </si>
  <si>
    <t>10. Změna stavu zásob a čisté pořízení cenností</t>
  </si>
  <si>
    <t>11. Saldo dovozu a vývozu zboží a služeb</t>
  </si>
  <si>
    <t>Složky reálného HDP</t>
  </si>
  <si>
    <t>2. Změny čisté finanční pozice soukromého sektoru</t>
  </si>
  <si>
    <t>3. Změny čisté finanční pozice vlády</t>
  </si>
  <si>
    <t>4. Statistická diskrepance</t>
  </si>
  <si>
    <t>1. Změny čisté finanční pozice vůči nerezidentům</t>
  </si>
  <si>
    <t>Rozklad změny čisté finanční pozice</t>
  </si>
  <si>
    <t>Cenový vývoj</t>
  </si>
  <si>
    <t>P.52+P.53</t>
  </si>
  <si>
    <t>Obsah:</t>
  </si>
  <si>
    <t>Tabulková příloha (dle Code of Conduct)</t>
  </si>
  <si>
    <t>Cyklický vývoj</t>
  </si>
  <si>
    <r>
      <t xml:space="preserve">Saldo vládního sektoru </t>
    </r>
    <r>
      <rPr>
        <sz val="8"/>
        <rFont val="Calibri"/>
        <family val="2"/>
        <charset val="238"/>
      </rPr>
      <t>(v % HDP)</t>
    </r>
  </si>
  <si>
    <r>
      <t xml:space="preserve">Růst reálného HDP </t>
    </r>
    <r>
      <rPr>
        <sz val="8"/>
        <rFont val="Calibri"/>
        <family val="2"/>
        <charset val="238"/>
      </rPr>
      <t>(v %)</t>
    </r>
  </si>
  <si>
    <r>
      <t xml:space="preserve">Úroveň hrubého dluhu </t>
    </r>
    <r>
      <rPr>
        <sz val="8"/>
        <rFont val="Calibri"/>
        <family val="2"/>
        <charset val="238"/>
      </rPr>
      <t>(v % HDP)</t>
    </r>
  </si>
  <si>
    <t>Příspěvky k růstu HDP</t>
  </si>
  <si>
    <t>D.9</t>
  </si>
  <si>
    <t>17. Náhrady zaměstnancům a mezispotřeba</t>
  </si>
  <si>
    <t>D.1+P.2</t>
  </si>
  <si>
    <t>17a. Náhrady zaměstnancům</t>
  </si>
  <si>
    <t>17b. Mezispotřeba</t>
  </si>
  <si>
    <t>18. Sociální platby</t>
  </si>
  <si>
    <t>18a. Naturální sociální dávky poskytované tržními výrobci</t>
  </si>
  <si>
    <t xml:space="preserve">18b. Sociální dávky jiné než naturální </t>
  </si>
  <si>
    <t>20. Dotace</t>
  </si>
  <si>
    <t>21. Tvorba hrubého fixního kapitálu</t>
  </si>
  <si>
    <t>22. Kapitálové transfery</t>
  </si>
  <si>
    <t>1. Celkové příjmy bez vlivu diskrečních opatření</t>
  </si>
  <si>
    <t>Míra participace mužů (ve věku 20-64)</t>
  </si>
  <si>
    <t>Míra participace žen (ve věku 20-64)</t>
  </si>
  <si>
    <t>Celková míra participace (ve věku 20-64)</t>
  </si>
  <si>
    <t xml:space="preserve">Poslední aktualizace: </t>
  </si>
  <si>
    <t>1. Výdaje na programy EU plně kryté příjmy z fondů EU</t>
  </si>
  <si>
    <r>
      <t xml:space="preserve">   z toho: </t>
    </r>
    <r>
      <rPr>
        <b/>
        <sz val="8"/>
        <rFont val="Calibri"/>
        <family val="2"/>
        <charset val="238"/>
      </rPr>
      <t>Záruky za finanční sektor</t>
    </r>
  </si>
  <si>
    <t>Podmíněné závazky</t>
  </si>
  <si>
    <t>Záruky vládního sektoru</t>
  </si>
  <si>
    <t>8. Cyklicky očištěné saldo (2 - 7)</t>
  </si>
  <si>
    <t>10. Strukturální saldo (8 - 4)</t>
  </si>
  <si>
    <t>Příspěvky na soc. zabezp. do povinného soukromého pilíře</t>
  </si>
  <si>
    <t>Výdaje na důchody vyplácené z povinného soukromého pilíře</t>
  </si>
  <si>
    <r>
      <t xml:space="preserve">Systémová penzijní reforma </t>
    </r>
    <r>
      <rPr>
        <b/>
        <vertAlign val="superscript"/>
        <sz val="8"/>
        <rFont val="Calibri"/>
        <family val="2"/>
        <charset val="238"/>
      </rPr>
      <t>1</t>
    </r>
    <r>
      <rPr>
        <vertAlign val="superscript"/>
        <sz val="8"/>
        <rFont val="Calibri"/>
        <family val="2"/>
        <charset val="238"/>
      </rPr>
      <t>)</t>
    </r>
  </si>
  <si>
    <t>5. Růst potenciálního HDP (%)</t>
  </si>
  <si>
    <r>
      <t>7. Čistý finanční dluh</t>
    </r>
    <r>
      <rPr>
        <vertAlign val="superscript"/>
        <sz val="8"/>
        <rFont val="Calibri"/>
        <family val="2"/>
        <charset val="238"/>
      </rPr>
      <t xml:space="preserve"> 1)</t>
    </r>
  </si>
  <si>
    <t>v % HDP</t>
  </si>
  <si>
    <t>Příjmové položky</t>
  </si>
  <si>
    <t>Celkové příjmy</t>
  </si>
  <si>
    <t>Celkové výdaje</t>
  </si>
  <si>
    <t>Výdajové položky</t>
  </si>
  <si>
    <t>1. Vládní instituce</t>
  </si>
  <si>
    <t>2. Ústřední vládní instituce</t>
  </si>
  <si>
    <t>3. Státní vládní instituce</t>
  </si>
  <si>
    <t>4. Místní vládní instituce</t>
  </si>
  <si>
    <t>5. Fondy sociálního zabezpečení</t>
  </si>
  <si>
    <t>6. Celkové příjmy</t>
  </si>
  <si>
    <t>10. Primární saldo</t>
  </si>
  <si>
    <t>Vývoj dluhu vládního sektoru</t>
  </si>
  <si>
    <t>Příspěvky ke změně hrubého dluhu</t>
  </si>
  <si>
    <t>Rozdíl</t>
  </si>
  <si>
    <t xml:space="preserve">v % HDP </t>
  </si>
  <si>
    <t>Růst produktivity práce</t>
  </si>
  <si>
    <t>Reálný růst HDP</t>
  </si>
  <si>
    <t>Míra nezaměstnanosti</t>
  </si>
  <si>
    <t>S.13</t>
  </si>
  <si>
    <t>S.1311</t>
  </si>
  <si>
    <t>S.1312</t>
  </si>
  <si>
    <t>S.1313</t>
  </si>
  <si>
    <t>S.1314</t>
  </si>
  <si>
    <t>EDP B.9</t>
  </si>
  <si>
    <t>EDP D.41</t>
  </si>
  <si>
    <t>TR</t>
  </si>
  <si>
    <t>D.2</t>
  </si>
  <si>
    <t>D.5</t>
  </si>
  <si>
    <t>D.91</t>
  </si>
  <si>
    <t>D.61</t>
  </si>
  <si>
    <t>D.4</t>
  </si>
  <si>
    <t>TE</t>
  </si>
  <si>
    <t>D.62</t>
  </si>
  <si>
    <t>D.3</t>
  </si>
  <si>
    <t>P.51</t>
  </si>
  <si>
    <t>D.1</t>
  </si>
  <si>
    <t xml:space="preserve"> - Rozdíl mezi hotovostním a akruálním přístupem</t>
  </si>
  <si>
    <t xml:space="preserve"> - Čistá akumulace finančních aktiv</t>
  </si>
  <si>
    <t xml:space="preserve"> - Přecenění a ostatní faktory</t>
  </si>
  <si>
    <t>Dlouhodobá udržitelnost veřejných financí</t>
  </si>
  <si>
    <t>3. Primární saldo</t>
  </si>
  <si>
    <t>2. Celkové výdaje bez vlivu diskrečních opatření</t>
  </si>
  <si>
    <t>2. Výdaje na dávky v nezaměstnanosti dané vlivem hosp. cyklu</t>
  </si>
  <si>
    <t>Konvergenční program ČR</t>
  </si>
  <si>
    <t>4. Automatické zákonné zvýšení příjmů</t>
  </si>
  <si>
    <r>
      <t>3. Dopad příjmových diskrečních opatření</t>
    </r>
    <r>
      <rPr>
        <sz val="8"/>
        <rFont val="Calibri"/>
        <family val="2"/>
        <charset val="238"/>
      </rPr>
      <t xml:space="preserve"> (meziroční změny)</t>
    </r>
  </si>
  <si>
    <r>
      <t>6. Změna stavu zásob a čisté pořízení cenností</t>
    </r>
    <r>
      <rPr>
        <sz val="8"/>
        <rFont val="Calibri"/>
        <family val="2"/>
        <charset val="238"/>
      </rPr>
      <t xml:space="preserve"> (% HDP)</t>
    </r>
  </si>
  <si>
    <r>
      <t xml:space="preserve">1. Zaměstnanost </t>
    </r>
    <r>
      <rPr>
        <sz val="8"/>
        <rFont val="Calibri"/>
        <family val="2"/>
        <charset val="238"/>
      </rPr>
      <t>(tis. osob)</t>
    </r>
  </si>
  <si>
    <r>
      <t xml:space="preserve">2. Zaměstnanost </t>
    </r>
    <r>
      <rPr>
        <sz val="8"/>
        <rFont val="Calibri"/>
        <family val="2"/>
        <charset val="238"/>
      </rPr>
      <t>(mld. odpracovaných hodin)</t>
    </r>
  </si>
  <si>
    <r>
      <t>3. Míra nezaměstnanosti</t>
    </r>
    <r>
      <rPr>
        <sz val="8"/>
        <rFont val="Calibri"/>
        <family val="2"/>
        <charset val="238"/>
      </rPr>
      <t xml:space="preserve"> (%)</t>
    </r>
  </si>
  <si>
    <r>
      <t>4. Produktivita práce na osobu</t>
    </r>
    <r>
      <rPr>
        <sz val="8"/>
        <rFont val="Calibri"/>
        <family val="2"/>
        <charset val="238"/>
      </rPr>
      <t xml:space="preserve"> (tis. CZK/osobu)</t>
    </r>
  </si>
  <si>
    <r>
      <t>5. Hodinová produktivita práce</t>
    </r>
    <r>
      <rPr>
        <sz val="8"/>
        <rFont val="Calibri"/>
        <family val="2"/>
        <charset val="238"/>
      </rPr>
      <t xml:space="preserve"> (CZK/hod)</t>
    </r>
  </si>
  <si>
    <r>
      <t>6. Náhrady zaměstnancům</t>
    </r>
    <r>
      <rPr>
        <sz val="8"/>
        <rFont val="Calibri"/>
        <family val="2"/>
        <charset val="238"/>
      </rPr>
      <t xml:space="preserve"> (mld. CZK)</t>
    </r>
  </si>
  <si>
    <r>
      <t>7. Náhrady na zaměstnance</t>
    </r>
    <r>
      <rPr>
        <sz val="8"/>
        <rFont val="Calibri"/>
        <family val="2"/>
        <charset val="238"/>
      </rPr>
      <t xml:space="preserve"> (tis. CZK/osobu)</t>
    </r>
  </si>
  <si>
    <r>
      <t>8. Amortizace dluhu (existujících dluhopisů) ke konci předchozího roku</t>
    </r>
    <r>
      <rPr>
        <vertAlign val="superscript"/>
        <sz val="8"/>
        <rFont val="Calibri"/>
        <family val="2"/>
        <charset val="238"/>
      </rPr>
      <t xml:space="preserve"> 2)</t>
    </r>
  </si>
  <si>
    <t>p.m. Implicitní úroková míra z dluhu</t>
  </si>
  <si>
    <r>
      <t>10. Průměrná doba do splatnosti státního dluhu</t>
    </r>
    <r>
      <rPr>
        <vertAlign val="superscript"/>
        <sz val="8"/>
        <rFont val="Calibri"/>
        <family val="2"/>
        <charset val="238"/>
      </rPr>
      <t xml:space="preserve"> 2)</t>
    </r>
  </si>
  <si>
    <t>p.m.: Výdaje vlády na konečnou spotřebu (nominální)</t>
  </si>
  <si>
    <t>Růst světového objemu dovozu, vyjma EU</t>
  </si>
  <si>
    <t>Pozn.: Automatické zákonné zvýšení příjmů označuje takové navýšení příjmů, které bez vlivu diskrečního opatření vlády kompenzuje nárůst předem určených výdajových položek (např. automatické zvýšení sazeb příspěvků na sociální zabezpečení v případě, že výdaje na tyto dávky vzrostou).</t>
  </si>
  <si>
    <t>Tabulka 2b: Projekce za nezměněných politik</t>
  </si>
  <si>
    <t>Tabulka 2c: Výdaje určené k úpravě výdajového pravidla Paktu o stabilitě a růstu (Expenditure Benchmark)</t>
  </si>
  <si>
    <t>Ekonomický růst</t>
  </si>
  <si>
    <t>Vývoj trhu práce</t>
  </si>
  <si>
    <t>(úroveň v mld. CZK, přírůstek v %, příspěvky k růstu v p.b.)</t>
  </si>
  <si>
    <t>(přírůstek v %)</t>
  </si>
  <si>
    <t>(úroveň v mld. CZK, ostatní v % HDP)</t>
  </si>
  <si>
    <t>Tabulka 2a: Vývoj hospodaření vládního sektoru</t>
  </si>
  <si>
    <t>2) Údaje se vztahují pouze ke státnímu dluhu. Státní dluh reprezentuje dluh generovaný hospodařením státního rozpočtu.</t>
  </si>
  <si>
    <t>1) Čistý finanční dluh je rozdílem mezi celkovým hrubým dluhem a likvidními finančními aktivy (měnové zlato, zvláštní práva čerpání, oběživo a vklady, cenné papíry jiné než účasti (v tržní hodnotě), účasti kótované na Burze cenných papírů).</t>
  </si>
  <si>
    <t>Funkční členění výdajů vládního sektoru (COFOG)</t>
  </si>
  <si>
    <t>(růst v %, produkční mezera v % potenciálního produktu, příspěvky v p.b., ostatní v % HDP)</t>
  </si>
  <si>
    <t>Odchylky od předchozí verze Konvergenčního programu ČR</t>
  </si>
  <si>
    <t>(růst HDP v %, saldo a dluh vládního sektoru v % HDP, rozdíly v p.b.)</t>
  </si>
  <si>
    <t>(výdaje a příjmy v % HDP, růsty a míry v %)</t>
  </si>
  <si>
    <t>Pozn.: 1) Důchodové spoření v ČR má dobrovolný charakter.</t>
  </si>
  <si>
    <t>(úrokové sazby a růst v %)</t>
  </si>
  <si>
    <t>Zdroj: MF ČR.</t>
  </si>
  <si>
    <t>Tabulka 1a: Ekonomický růst</t>
  </si>
  <si>
    <t>Tabulka 1c: Vývoj trhu práce</t>
  </si>
  <si>
    <t>Tabulka 1d: Rozklad změny čisté finanční pozice</t>
  </si>
  <si>
    <t>Tabulka 3: Funkční členění výdajů vládního sektoru (COFOG)</t>
  </si>
  <si>
    <t>Tabulka 4: Vývoj dluhu vládního sektoru</t>
  </si>
  <si>
    <t>Tabulka 5: Cyklický vývoj</t>
  </si>
  <si>
    <t>Tabulka 6: Odchylky od předchozí verze Konvergenčního programu ČR</t>
  </si>
  <si>
    <t>Tabulka 7b: Podmíněné závazky</t>
  </si>
  <si>
    <t>Tabulka 7: Dlouhodobá udržitelnost veřejných financí</t>
  </si>
  <si>
    <t>Základní makroekonomické předpoklady</t>
  </si>
  <si>
    <t>Table 8: Základní makroekonomické předpoklady</t>
  </si>
  <si>
    <t>Tabulka 1b: Cenový vývoj</t>
  </si>
  <si>
    <t>-</t>
  </si>
  <si>
    <t>Seznam zdrojů:</t>
  </si>
  <si>
    <t>Ministerstvo financí České republiky</t>
  </si>
  <si>
    <t>Tabulková příloha</t>
  </si>
  <si>
    <t>Pozn.: Rok 2013-2014 notifikace. Rok 2015-2017 výhled.</t>
  </si>
  <si>
    <r>
      <t xml:space="preserve">9. Cizoměnová expozice státního dluhu </t>
    </r>
    <r>
      <rPr>
        <vertAlign val="superscript"/>
        <sz val="8"/>
        <rFont val="Calibri"/>
        <family val="2"/>
        <charset val="238"/>
      </rPr>
      <t>2) 3)</t>
    </r>
  </si>
  <si>
    <t>Růst HDP v EU28</t>
  </si>
  <si>
    <t>MF ČR (2014a)</t>
  </si>
  <si>
    <t>aktualizace duben 2015</t>
  </si>
  <si>
    <t>z toho: Bilance zboží a služeb</t>
  </si>
  <si>
    <t>z toho: Bilance primárních důchodů a transferů</t>
  </si>
  <si>
    <t>z toho: Bilance kapitálových transferů</t>
  </si>
  <si>
    <t>Pozn.: Reálné úrovně jsou v cenách roku 2013. Změna stavu zásob a čisté pořízení cenností na řádku 6. vyjadřuje podíl změny zásob k HDP v běžných cenách. Příspěvek změny stavu zásob a čistého pořízení cenností k růstu HDP je spočten z reálných hodnot.</t>
  </si>
  <si>
    <t>(úroveň index 2010=100, přírůstky v %)</t>
  </si>
  <si>
    <t>Pozn.: Zaměstnanost je v konceptu domácího pojetí z národních účtů. Míra nezaměstnanosti je v metodice Výběrového šetření pracovních sil. Produktivita práce byla spočtena jako reálný HDP (v cenách roku 2013) na zaměstnanou osobu či na odpracovanou hodinu.</t>
  </si>
  <si>
    <t>Pozn.: Údaje z národních účtů. Rok 2014–2015 notifikace. Rok 2016–2018 výhled.</t>
  </si>
  <si>
    <t>Čisté půjčky (+)/výpůjčky (-) (B.9) podle subsektorů</t>
  </si>
  <si>
    <t>D.41</t>
  </si>
  <si>
    <t>1) Výdaje na aktivní a pasivní politiku zaměstnanosti včetně plateb zdravotního pojištění státem za nezaměstnané.</t>
  </si>
  <si>
    <t>24. Celkové výdaje</t>
  </si>
  <si>
    <t>19. Úroky</t>
  </si>
  <si>
    <r>
      <t>7. Celkové výdaje</t>
    </r>
    <r>
      <rPr>
        <vertAlign val="superscript"/>
        <sz val="8"/>
        <rFont val="Calibri"/>
        <family val="2"/>
        <charset val="238"/>
      </rPr>
      <t xml:space="preserve"> </t>
    </r>
  </si>
  <si>
    <t>9. Úroky placené</t>
  </si>
  <si>
    <r>
      <t>z toho:</t>
    </r>
    <r>
      <rPr>
        <b/>
        <sz val="8"/>
        <rFont val="Calibri"/>
        <family val="2"/>
        <charset val="238"/>
      </rPr>
      <t xml:space="preserve"> Dávky v nezaměstnanosti</t>
    </r>
    <r>
      <rPr>
        <sz val="8"/>
        <rFont val="Calibri"/>
        <family val="2"/>
        <charset val="238"/>
      </rPr>
      <t xml:space="preserve"> </t>
    </r>
    <r>
      <rPr>
        <vertAlign val="superscript"/>
        <sz val="8"/>
        <rFont val="Calibri"/>
        <family val="2"/>
        <charset val="238"/>
      </rPr>
      <t>1)</t>
    </r>
  </si>
  <si>
    <t>Pozn.: Rok 2014-2015 notifikace. Rok 2016-2018 výhled.</t>
  </si>
  <si>
    <t>Pozn: Rok 2018 výhled.</t>
  </si>
  <si>
    <t>3) Cizoměnová expozice státního dluhu je cizoměnový státní dluh, který je vystaven pohybu měnových kurzů po očištění o cizoměnovou expozici státních finančních aktiv.</t>
  </si>
  <si>
    <t>příspěvek práce</t>
  </si>
  <si>
    <t>příspěvek kapitálu</t>
  </si>
  <si>
    <t>souhrnná produktivita výrobních faktorů</t>
  </si>
  <si>
    <t>(v % HDP, průměrná doba do splatnosti v letech, příspěvky v % dluhu)</t>
  </si>
  <si>
    <t>Poznámka: V KP 2014, připraveném podle metodiky ESA 95, byly při výpočtu salda sektoru vládních institucí použity úrokové výdaje očištěné o swapové operace. K této úpravě již v současném KP, připravovaném v metodice ESA 2010, nedochází.</t>
  </si>
  <si>
    <t xml:space="preserve">   z toho: Výdaje závisející na věkové struktuře</t>
  </si>
  <si>
    <t xml:space="preserve">   z toho: Výdaje nezávisející na věkové struktuře</t>
  </si>
  <si>
    <t xml:space="preserve">         z toho: Dávky v nezaměstnanosti</t>
  </si>
  <si>
    <t xml:space="preserve">         z toho: Úroky</t>
  </si>
  <si>
    <t xml:space="preserve">   z toho: Pojistné na důchodové zabezpečení</t>
  </si>
  <si>
    <t xml:space="preserve">   z toho: Důchody z vlastnictví</t>
  </si>
  <si>
    <t xml:space="preserve">   z toho: Konsolidovaná aktiva</t>
  </si>
  <si>
    <t>Krátkodobá úroková míra (ČR) (roční průměr)</t>
  </si>
  <si>
    <t>Dlouhodobá úroková míra (ČR) (roční průměr)</t>
  </si>
  <si>
    <t>Nominální efektivní směnný kurz (2010=100)</t>
  </si>
  <si>
    <t xml:space="preserve">Směnný kurz CZK/EUR (roční průměr) </t>
  </si>
  <si>
    <t>Cena ropy (Brent, USD/barel)</t>
  </si>
  <si>
    <t>Databáze časových řad ARAD. Praha, Česká národní banka, březen 2015 [cit. 1.4.2015].</t>
  </si>
  <si>
    <t>ČNB (2015)</t>
  </si>
  <si>
    <t>ČSÚ (2015a)</t>
  </si>
  <si>
    <t>Hrubý domácí produkt – časové řady ukazatelů čtvrtletních účtů. Praha, Český statistický úřad, 31.3.2015 [cit. 31.3.2015].</t>
  </si>
  <si>
    <t>ČSÚ (2015b)</t>
  </si>
  <si>
    <t>Sektor vládních institucí, vládní deficit a dluh. Praha, Český statistický úřad, 21.4.2015 [cit. 21.4.2015].</t>
  </si>
  <si>
    <t>Výběrové šetření pracovních sil. Praha, Český statistický úřad, 3.2.2015 [cit. 10.4.2015].</t>
  </si>
  <si>
    <t>ČSÚ (2015c)</t>
  </si>
  <si>
    <t>Výdaje vládních institucí podle funkcí (COFOG). Praha, Český statistický úřad, 19.2.2015 [cit. 1.4.2015].</t>
  </si>
  <si>
    <t>ČSÚ (2015d)</t>
  </si>
  <si>
    <t>Eurostat (2015)</t>
  </si>
  <si>
    <t>Eurostat Database. Lucemburk, Eurostat, 31.3. 2015 [cit. 31.3.2015].</t>
  </si>
  <si>
    <t>The 2015 Ageing Report: Underlying Assumptions and Projection Methodologies. Brusel, Evropská komise, listopad 2014, European Economy, No. 8.</t>
  </si>
  <si>
    <t>EK (2014)</t>
  </si>
  <si>
    <t>EIA (2015)</t>
  </si>
  <si>
    <t>Spot Prices for Crude Oil and Petroleum Products. U.S. Energy Information Administration, 5.1.2015 [cit. 5.1.2015].</t>
  </si>
  <si>
    <t>Konvergenční program ČR (aktualizace na léta 2014–2017). Praha, Ministerstvo financí ČR, duben 2014 [cit. 1.4.2015].</t>
  </si>
  <si>
    <t>MF ČR (2015a)</t>
  </si>
  <si>
    <t>Makroekonomická predikce ČR. Praha, Ministerstvo financí ČR, duben 2015 [cit. 10.4.2015].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</si>
</sst>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5" formatCode="#,##0\ &quot;Kč&quot;;\-#,##0\ &quot;Kč&quot;"/>
    <numFmt numFmtId="43" formatCode="_-* #,##0.00\ _K_č_-;\-* #,##0.00\ _K_č_-;_-* &quot;-&quot;??\ _K_č_-;_-@_-"/>
    <numFmt numFmtId="164" formatCode="0.0"/>
    <numFmt numFmtId="165" formatCode="m\o\n\th\ d\,\ \y\y\y\y"/>
    <numFmt numFmtId="166" formatCode="@*."/>
    <numFmt numFmtId="167" formatCode="_ @*."/>
    <numFmt numFmtId="168" formatCode="__@*."/>
    <numFmt numFmtId="169" formatCode="___ @*."/>
    <numFmt numFmtId="170" formatCode="d/m/;@"/>
    <numFmt numFmtId="171" formatCode="#,##0_K"/>
  </numFmts>
  <fonts count="85" x14ac:knownFonts="1">
    <font>
      <sz val="10"/>
      <name val="Arial CE"/>
      <charset val="238"/>
    </font>
    <font>
      <sz val="10"/>
      <color theme="1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sz val="1"/>
      <color indexed="8"/>
      <name val="Courier"/>
      <family val="3"/>
      <charset val="238"/>
    </font>
    <font>
      <b/>
      <sz val="1"/>
      <color indexed="8"/>
      <name val="Courier"/>
      <family val="3"/>
      <charset val="238"/>
    </font>
    <font>
      <b/>
      <sz val="10"/>
      <name val="Calibri"/>
      <family val="2"/>
      <charset val="238"/>
    </font>
    <font>
      <sz val="10"/>
      <name val="Calibri"/>
      <family val="2"/>
      <charset val="238"/>
    </font>
    <font>
      <b/>
      <sz val="8"/>
      <name val="Calibri"/>
      <family val="2"/>
      <charset val="238"/>
    </font>
    <font>
      <sz val="8"/>
      <name val="Calibri"/>
      <family val="2"/>
      <charset val="238"/>
    </font>
    <font>
      <b/>
      <sz val="12"/>
      <name val="Calibri"/>
      <family val="2"/>
      <charset val="238"/>
    </font>
    <font>
      <i/>
      <sz val="8"/>
      <name val="Calibri"/>
      <family val="2"/>
      <charset val="238"/>
    </font>
    <font>
      <b/>
      <vertAlign val="superscript"/>
      <sz val="8"/>
      <name val="Calibri"/>
      <family val="2"/>
      <charset val="238"/>
    </font>
    <font>
      <vertAlign val="superscript"/>
      <sz val="8"/>
      <name val="Calibri"/>
      <family val="2"/>
      <charset val="238"/>
    </font>
    <font>
      <i/>
      <sz val="7"/>
      <name val="Calibri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8"/>
      <color indexed="8"/>
      <name val="Calibri"/>
      <family val="2"/>
      <charset val="238"/>
    </font>
    <font>
      <b/>
      <sz val="10"/>
      <color indexed="8"/>
      <name val="Calibri"/>
      <family val="2"/>
      <charset val="238"/>
    </font>
    <font>
      <b/>
      <sz val="36"/>
      <name val="Calibri"/>
      <family val="2"/>
      <charset val="238"/>
    </font>
    <font>
      <b/>
      <sz val="14"/>
      <name val="Calibri"/>
      <family val="2"/>
      <charset val="238"/>
    </font>
    <font>
      <sz val="7"/>
      <name val="Calibri"/>
      <family val="2"/>
      <charset val="238"/>
    </font>
    <font>
      <b/>
      <sz val="7"/>
      <name val="Calibri"/>
      <family val="2"/>
      <charset val="238"/>
    </font>
    <font>
      <sz val="10"/>
      <name val="Arial CE"/>
    </font>
    <font>
      <b/>
      <sz val="10"/>
      <color indexed="9"/>
      <name val="Times New Roman CE"/>
      <family val="1"/>
      <charset val="238"/>
    </font>
    <font>
      <b/>
      <sz val="18"/>
      <name val="Arial CE"/>
    </font>
    <font>
      <b/>
      <sz val="12"/>
      <name val="Arial CE"/>
    </font>
    <font>
      <b/>
      <sz val="9"/>
      <name val="Arial Narrow"/>
      <family val="2"/>
    </font>
    <font>
      <sz val="9"/>
      <name val="Arial Narrow"/>
      <family val="2"/>
    </font>
    <font>
      <sz val="11"/>
      <color indexed="8"/>
      <name val="Calibri"/>
      <family val="2"/>
      <charset val="238"/>
    </font>
    <font>
      <sz val="12"/>
      <color indexed="8"/>
      <name val="Calibri"/>
      <family val="2"/>
    </font>
    <font>
      <sz val="11"/>
      <color indexed="9"/>
      <name val="Calibri"/>
      <family val="2"/>
      <charset val="238"/>
    </font>
    <font>
      <sz val="12"/>
      <color indexed="9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2"/>
      <color indexed="20"/>
      <name val="Calibri"/>
      <family val="2"/>
    </font>
    <font>
      <b/>
      <sz val="12"/>
      <color indexed="52"/>
      <name val="Calibri"/>
      <family val="2"/>
    </font>
    <font>
      <sz val="10"/>
      <name val="Arial"/>
      <family val="2"/>
      <charset val="238"/>
    </font>
    <font>
      <b/>
      <sz val="11"/>
      <color indexed="8"/>
      <name val="Calibri"/>
      <family val="2"/>
    </font>
    <font>
      <i/>
      <sz val="12"/>
      <color indexed="23"/>
      <name val="Calibri"/>
      <family val="2"/>
    </font>
    <font>
      <sz val="12"/>
      <color indexed="17"/>
      <name val="Calibri"/>
      <family val="2"/>
    </font>
    <font>
      <b/>
      <sz val="11"/>
      <color indexed="41"/>
      <name val="Calibri"/>
      <family val="2"/>
    </font>
    <font>
      <b/>
      <sz val="12"/>
      <color indexed="9"/>
      <name val="Calibri"/>
      <family val="2"/>
    </font>
    <font>
      <sz val="11"/>
      <color indexed="20"/>
      <name val="Calibri"/>
      <family val="2"/>
      <charset val="238"/>
    </font>
    <font>
      <sz val="12"/>
      <color indexed="62"/>
      <name val="Calibri"/>
      <family val="2"/>
    </font>
    <font>
      <b/>
      <sz val="11"/>
      <color indexed="9"/>
      <name val="Calibri"/>
      <family val="2"/>
      <charset val="238"/>
    </font>
    <font>
      <sz val="12"/>
      <color indexed="52"/>
      <name val="Calibri"/>
      <family val="2"/>
    </font>
    <font>
      <b/>
      <sz val="10"/>
      <color indexed="9"/>
      <name val="Times New Roman CE"/>
      <family val="1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2"/>
      <color indexed="60"/>
      <name val="Calibri"/>
      <family val="2"/>
    </font>
    <font>
      <sz val="11"/>
      <color indexed="60"/>
      <name val="Calibri"/>
      <family val="2"/>
      <charset val="238"/>
    </font>
    <font>
      <b/>
      <sz val="12"/>
      <color indexed="63"/>
      <name val="Calibri"/>
      <family val="2"/>
    </font>
    <font>
      <sz val="11"/>
      <color indexed="52"/>
      <name val="Calibri"/>
      <family val="2"/>
      <charset val="238"/>
    </font>
    <font>
      <b/>
      <sz val="8"/>
      <name val="Arial"/>
      <family val="2"/>
    </font>
    <font>
      <b/>
      <sz val="8"/>
      <color indexed="8"/>
      <name val="Arial"/>
      <family val="2"/>
    </font>
    <font>
      <sz val="8"/>
      <name val="Arial"/>
      <family val="2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</font>
    <font>
      <sz val="8"/>
      <color indexed="8"/>
      <name val="Arial"/>
      <family val="2"/>
    </font>
    <font>
      <sz val="8"/>
      <color indexed="62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b/>
      <sz val="18"/>
      <color indexed="62"/>
      <name val="Cambria"/>
      <family val="2"/>
    </font>
    <font>
      <sz val="11"/>
      <color indexed="17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8"/>
      <color indexed="41"/>
      <name val="Cambria"/>
      <family val="2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2"/>
      <color indexed="10"/>
      <name val="Calibri"/>
      <family val="2"/>
    </font>
    <font>
      <u/>
      <sz val="10"/>
      <color indexed="41"/>
      <name val="Calibri"/>
      <family val="2"/>
      <charset val="238"/>
    </font>
    <font>
      <b/>
      <sz val="10"/>
      <color rgb="FFFF0000"/>
      <name val="Calibri"/>
      <family val="2"/>
      <charset val="238"/>
    </font>
    <font>
      <sz val="10"/>
      <name val="Arial"/>
      <family val="2"/>
      <charset val="238"/>
    </font>
    <font>
      <u/>
      <sz val="7.5"/>
      <color indexed="12"/>
      <name val="Arial CE"/>
    </font>
    <font>
      <sz val="11"/>
      <color theme="1"/>
      <name val="Calibri"/>
      <family val="2"/>
      <scheme val="minor"/>
    </font>
    <font>
      <sz val="10"/>
      <name val="Times New Roman CE"/>
      <family val="1"/>
      <charset val="238"/>
    </font>
    <font>
      <sz val="10"/>
      <name val="Calibri"/>
      <family val="2"/>
      <charset val="238"/>
      <scheme val="minor"/>
    </font>
  </fonts>
  <fills count="5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10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57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4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2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60"/>
        <bgColor indexed="64"/>
      </patternFill>
    </fill>
    <fill>
      <patternFill patternType="solid">
        <fgColor indexed="41"/>
      </patternFill>
    </fill>
    <fill>
      <patternFill patternType="solid">
        <fgColor indexed="40"/>
      </patternFill>
    </fill>
    <fill>
      <patternFill patternType="solid">
        <fgColor indexed="23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indexed="62"/>
      </patternFill>
    </fill>
    <fill>
      <patternFill patternType="solid">
        <fgColor indexed="46"/>
        <bgColor indexed="64"/>
      </patternFill>
    </fill>
    <fill>
      <patternFill patternType="solid">
        <fgColor indexed="9"/>
        <bgColor indexed="9"/>
      </patternFill>
    </fill>
  </fills>
  <borders count="3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double">
        <color indexed="8"/>
      </top>
      <bottom/>
      <diagonal/>
    </border>
    <border>
      <left/>
      <right/>
      <top/>
      <bottom style="medium">
        <color indexed="4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41"/>
      </bottom>
      <diagonal/>
    </border>
    <border>
      <left/>
      <right/>
      <top style="medium">
        <color indexed="41"/>
      </top>
      <bottom style="hair">
        <color indexed="41"/>
      </bottom>
      <diagonal/>
    </border>
    <border>
      <left/>
      <right style="hair">
        <color indexed="41"/>
      </right>
      <top style="medium">
        <color indexed="41"/>
      </top>
      <bottom style="hair">
        <color indexed="41"/>
      </bottom>
      <diagonal/>
    </border>
    <border>
      <left/>
      <right style="hair">
        <color indexed="41"/>
      </right>
      <top/>
      <bottom/>
      <diagonal/>
    </border>
    <border>
      <left/>
      <right style="hair">
        <color indexed="41"/>
      </right>
      <top/>
      <bottom style="medium">
        <color indexed="41"/>
      </bottom>
      <diagonal/>
    </border>
    <border>
      <left/>
      <right/>
      <top/>
      <bottom style="hair">
        <color indexed="41"/>
      </bottom>
      <diagonal/>
    </border>
    <border>
      <left/>
      <right style="hair">
        <color indexed="41"/>
      </right>
      <top/>
      <bottom style="hair">
        <color indexed="41"/>
      </bottom>
      <diagonal/>
    </border>
    <border>
      <left/>
      <right style="hair">
        <color indexed="41"/>
      </right>
      <top style="medium">
        <color indexed="41"/>
      </top>
      <bottom/>
      <diagonal/>
    </border>
    <border>
      <left style="hair">
        <color indexed="41"/>
      </left>
      <right style="hair">
        <color indexed="41"/>
      </right>
      <top style="medium">
        <color indexed="41"/>
      </top>
      <bottom/>
      <diagonal/>
    </border>
    <border>
      <left style="hair">
        <color indexed="41"/>
      </left>
      <right style="hair">
        <color indexed="41"/>
      </right>
      <top/>
      <bottom/>
      <diagonal/>
    </border>
    <border>
      <left style="hair">
        <color indexed="41"/>
      </left>
      <right style="hair">
        <color indexed="41"/>
      </right>
      <top/>
      <bottom style="medium">
        <color indexed="41"/>
      </bottom>
      <diagonal/>
    </border>
    <border>
      <left style="hair">
        <color indexed="41"/>
      </left>
      <right style="hair">
        <color indexed="41"/>
      </right>
      <top/>
      <bottom style="hair">
        <color indexed="41"/>
      </bottom>
      <diagonal/>
    </border>
    <border>
      <left style="hair">
        <color indexed="41"/>
      </left>
      <right/>
      <top/>
      <bottom style="medium">
        <color indexed="41"/>
      </bottom>
      <diagonal/>
    </border>
    <border>
      <left/>
      <right/>
      <top style="medium">
        <color indexed="41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41"/>
      </top>
      <bottom/>
      <diagonal/>
    </border>
    <border>
      <left/>
      <right style="hair">
        <color indexed="41"/>
      </right>
      <top style="hair">
        <color indexed="41"/>
      </top>
      <bottom/>
      <diagonal/>
    </border>
    <border>
      <left/>
      <right style="hair">
        <color indexed="41"/>
      </right>
      <top/>
      <bottom style="hair">
        <color indexed="64"/>
      </bottom>
      <diagonal/>
    </border>
  </borders>
  <cellStyleXfs count="188">
    <xf numFmtId="0" fontId="0" fillId="0" borderId="0"/>
    <xf numFmtId="166" fontId="29" fillId="0" borderId="0" applyProtection="0">
      <alignment wrapText="1"/>
    </xf>
    <xf numFmtId="166" fontId="29" fillId="0" borderId="0" applyProtection="0">
      <alignment wrapText="1"/>
    </xf>
    <xf numFmtId="166" fontId="29" fillId="0" borderId="0" applyProtection="0">
      <alignment wrapText="1"/>
    </xf>
    <xf numFmtId="167" fontId="29" fillId="0" borderId="0"/>
    <xf numFmtId="168" fontId="30" fillId="0" borderId="0" applyProtection="0"/>
    <xf numFmtId="168" fontId="29" fillId="0" borderId="0"/>
    <xf numFmtId="0" fontId="31" fillId="2" borderId="0" applyNumberFormat="0" applyBorder="0" applyAlignment="0" applyProtection="0"/>
    <xf numFmtId="0" fontId="31" fillId="3" borderId="0" applyNumberFormat="0" applyBorder="0" applyAlignment="0" applyProtection="0"/>
    <xf numFmtId="0" fontId="31" fillId="4" borderId="0" applyNumberFormat="0" applyBorder="0" applyAlignment="0" applyProtection="0"/>
    <xf numFmtId="0" fontId="31" fillId="5" borderId="0" applyNumberFormat="0" applyBorder="0" applyAlignment="0" applyProtection="0"/>
    <xf numFmtId="0" fontId="31" fillId="6" borderId="0" applyNumberFormat="0" applyBorder="0" applyAlignment="0" applyProtection="0"/>
    <xf numFmtId="0" fontId="31" fillId="7" borderId="0" applyNumberFormat="0" applyBorder="0" applyAlignment="0" applyProtection="0"/>
    <xf numFmtId="0" fontId="32" fillId="5" borderId="0" applyNumberFormat="0" applyBorder="0" applyAlignment="0" applyProtection="0"/>
    <xf numFmtId="0" fontId="32" fillId="7" borderId="0" applyNumberFormat="0" applyBorder="0" applyAlignment="0" applyProtection="0"/>
    <xf numFmtId="0" fontId="32" fillId="8" borderId="0" applyNumberFormat="0" applyBorder="0" applyAlignment="0" applyProtection="0"/>
    <xf numFmtId="0" fontId="32" fillId="9" borderId="0" applyNumberFormat="0" applyBorder="0" applyAlignment="0" applyProtection="0"/>
    <xf numFmtId="0" fontId="32" fillId="5" borderId="0" applyNumberFormat="0" applyBorder="0" applyAlignment="0" applyProtection="0"/>
    <xf numFmtId="0" fontId="32" fillId="7" borderId="0" applyNumberFormat="0" applyBorder="0" applyAlignment="0" applyProtection="0"/>
    <xf numFmtId="169" fontId="30" fillId="0" borderId="0"/>
    <xf numFmtId="0" fontId="31" fillId="10" borderId="0" applyNumberFormat="0" applyBorder="0" applyAlignment="0" applyProtection="0"/>
    <xf numFmtId="0" fontId="31" fillId="11" borderId="0" applyNumberFormat="0" applyBorder="0" applyAlignment="0" applyProtection="0"/>
    <xf numFmtId="0" fontId="31" fillId="12" borderId="0" applyNumberFormat="0" applyBorder="0" applyAlignment="0" applyProtection="0"/>
    <xf numFmtId="0" fontId="31" fillId="5" borderId="0" applyNumberFormat="0" applyBorder="0" applyAlignment="0" applyProtection="0"/>
    <xf numFmtId="0" fontId="31" fillId="10" borderId="0" applyNumberFormat="0" applyBorder="0" applyAlignment="0" applyProtection="0"/>
    <xf numFmtId="0" fontId="31" fillId="13" borderId="0" applyNumberFormat="0" applyBorder="0" applyAlignment="0" applyProtection="0"/>
    <xf numFmtId="0" fontId="32" fillId="5" borderId="0" applyNumberFormat="0" applyBorder="0" applyAlignment="0" applyProtection="0"/>
    <xf numFmtId="0" fontId="32" fillId="11" borderId="0" applyNumberFormat="0" applyBorder="0" applyAlignment="0" applyProtection="0"/>
    <xf numFmtId="0" fontId="32" fillId="14" borderId="0" applyNumberFormat="0" applyBorder="0" applyAlignment="0" applyProtection="0"/>
    <xf numFmtId="0" fontId="32" fillId="15" borderId="0" applyNumberFormat="0" applyBorder="0" applyAlignment="0" applyProtection="0"/>
    <xf numFmtId="0" fontId="32" fillId="10" borderId="0" applyNumberFormat="0" applyBorder="0" applyAlignment="0" applyProtection="0"/>
    <xf numFmtId="0" fontId="32" fillId="7" borderId="0" applyNumberFormat="0" applyBorder="0" applyAlignment="0" applyProtection="0"/>
    <xf numFmtId="0" fontId="33" fillId="16" borderId="0" applyNumberFormat="0" applyBorder="0" applyAlignment="0" applyProtection="0"/>
    <xf numFmtId="0" fontId="33" fillId="11" borderId="0" applyNumberFormat="0" applyBorder="0" applyAlignment="0" applyProtection="0"/>
    <xf numFmtId="0" fontId="33" fillId="12" borderId="0" applyNumberFormat="0" applyBorder="0" applyAlignment="0" applyProtection="0"/>
    <xf numFmtId="0" fontId="33" fillId="17" borderId="0" applyNumberFormat="0" applyBorder="0" applyAlignment="0" applyProtection="0"/>
    <xf numFmtId="0" fontId="33" fillId="18" borderId="0" applyNumberFormat="0" applyBorder="0" applyAlignment="0" applyProtection="0"/>
    <xf numFmtId="0" fontId="33" fillId="19" borderId="0" applyNumberFormat="0" applyBorder="0" applyAlignment="0" applyProtection="0"/>
    <xf numFmtId="0" fontId="34" fillId="10" borderId="0" applyNumberFormat="0" applyBorder="0" applyAlignment="0" applyProtection="0"/>
    <xf numFmtId="0" fontId="34" fillId="11" borderId="0" applyNumberFormat="0" applyBorder="0" applyAlignment="0" applyProtection="0"/>
    <xf numFmtId="0" fontId="34" fillId="14" borderId="0" applyNumberFormat="0" applyBorder="0" applyAlignment="0" applyProtection="0"/>
    <xf numFmtId="0" fontId="34" fillId="15" borderId="0" applyNumberFormat="0" applyBorder="0" applyAlignment="0" applyProtection="0"/>
    <xf numFmtId="0" fontId="34" fillId="10" borderId="0" applyNumberFormat="0" applyBorder="0" applyAlignment="0" applyProtection="0"/>
    <xf numFmtId="0" fontId="34" fillId="7" borderId="0" applyNumberFormat="0" applyBorder="0" applyAlignment="0" applyProtection="0"/>
    <xf numFmtId="0" fontId="34" fillId="18" borderId="0" applyNumberFormat="0" applyBorder="0" applyAlignment="0" applyProtection="0"/>
    <xf numFmtId="0" fontId="35" fillId="20" borderId="0" applyNumberFormat="0" applyBorder="0" applyAlignment="0" applyProtection="0"/>
    <xf numFmtId="0" fontId="35" fillId="21" borderId="0" applyNumberFormat="0" applyBorder="0" applyAlignment="0" applyProtection="0"/>
    <xf numFmtId="0" fontId="36" fillId="22" borderId="0" applyNumberFormat="0" applyBorder="0" applyAlignment="0" applyProtection="0"/>
    <xf numFmtId="0" fontId="34" fillId="23" borderId="0" applyNumberFormat="0" applyBorder="0" applyAlignment="0" applyProtection="0"/>
    <xf numFmtId="0" fontId="35" fillId="24" borderId="0" applyNumberFormat="0" applyBorder="0" applyAlignment="0" applyProtection="0"/>
    <xf numFmtId="0" fontId="35" fillId="25" borderId="0" applyNumberFormat="0" applyBorder="0" applyAlignment="0" applyProtection="0"/>
    <xf numFmtId="0" fontId="36" fillId="26" borderId="0" applyNumberFormat="0" applyBorder="0" applyAlignment="0" applyProtection="0"/>
    <xf numFmtId="0" fontId="34" fillId="27" borderId="0" applyNumberFormat="0" applyBorder="0" applyAlignment="0" applyProtection="0"/>
    <xf numFmtId="0" fontId="35" fillId="28" borderId="0" applyNumberFormat="0" applyBorder="0" applyAlignment="0" applyProtection="0"/>
    <xf numFmtId="0" fontId="35" fillId="29" borderId="0" applyNumberFormat="0" applyBorder="0" applyAlignment="0" applyProtection="0"/>
    <xf numFmtId="0" fontId="36" fillId="30" borderId="0" applyNumberFormat="0" applyBorder="0" applyAlignment="0" applyProtection="0"/>
    <xf numFmtId="0" fontId="34" fillId="31" borderId="0" applyNumberFormat="0" applyBorder="0" applyAlignment="0" applyProtection="0"/>
    <xf numFmtId="0" fontId="35" fillId="24" borderId="0" applyNumberFormat="0" applyBorder="0" applyAlignment="0" applyProtection="0"/>
    <xf numFmtId="0" fontId="35" fillId="32" borderId="0" applyNumberFormat="0" applyBorder="0" applyAlignment="0" applyProtection="0"/>
    <xf numFmtId="0" fontId="36" fillId="25" borderId="0" applyNumberFormat="0" applyBorder="0" applyAlignment="0" applyProtection="0"/>
    <xf numFmtId="0" fontId="34" fillId="18" borderId="0" applyNumberFormat="0" applyBorder="0" applyAlignment="0" applyProtection="0"/>
    <xf numFmtId="0" fontId="35" fillId="33" borderId="0" applyNumberFormat="0" applyBorder="0" applyAlignment="0" applyProtection="0"/>
    <xf numFmtId="0" fontId="35" fillId="34" borderId="0" applyNumberFormat="0" applyBorder="0" applyAlignment="0" applyProtection="0"/>
    <xf numFmtId="0" fontId="36" fillId="22" borderId="0" applyNumberFormat="0" applyBorder="0" applyAlignment="0" applyProtection="0"/>
    <xf numFmtId="0" fontId="34" fillId="35" borderId="0" applyNumberFormat="0" applyBorder="0" applyAlignment="0" applyProtection="0"/>
    <xf numFmtId="0" fontId="35" fillId="36" borderId="0" applyNumberFormat="0" applyBorder="0" applyAlignment="0" applyProtection="0"/>
    <xf numFmtId="0" fontId="35" fillId="37" borderId="0" applyNumberFormat="0" applyBorder="0" applyAlignment="0" applyProtection="0"/>
    <xf numFmtId="0" fontId="36" fillId="38" borderId="0" applyNumberFormat="0" applyBorder="0" applyAlignment="0" applyProtection="0"/>
    <xf numFmtId="0" fontId="37" fillId="3" borderId="0" applyNumberFormat="0" applyBorder="0" applyAlignment="0" applyProtection="0"/>
    <xf numFmtId="0" fontId="38" fillId="9" borderId="1" applyNumberFormat="0" applyAlignment="0" applyProtection="0"/>
    <xf numFmtId="0" fontId="25" fillId="0" borderId="2" applyNumberFormat="0" applyFont="0" applyFill="0" applyAlignment="0" applyProtection="0"/>
    <xf numFmtId="0" fontId="7" fillId="0" borderId="0">
      <protection locked="0"/>
    </xf>
    <xf numFmtId="0" fontId="7" fillId="0" borderId="0">
      <protection locked="0"/>
    </xf>
    <xf numFmtId="43" fontId="31" fillId="0" borderId="0" applyFont="0" applyFill="0" applyBorder="0" applyAlignment="0" applyProtection="0"/>
    <xf numFmtId="165" fontId="6" fillId="0" borderId="0">
      <protection locked="0"/>
    </xf>
    <xf numFmtId="0" fontId="25" fillId="0" borderId="0" applyFont="0" applyFill="0" applyBorder="0" applyAlignment="0" applyProtection="0"/>
    <xf numFmtId="0" fontId="40" fillId="39" borderId="0" applyNumberFormat="0" applyBorder="0" applyAlignment="0" applyProtection="0"/>
    <xf numFmtId="0" fontId="40" fillId="40" borderId="0" applyNumberFormat="0" applyBorder="0" applyAlignment="0" applyProtection="0"/>
    <xf numFmtId="0" fontId="40" fillId="41" borderId="0" applyNumberFormat="0" applyBorder="0" applyAlignment="0" applyProtection="0"/>
    <xf numFmtId="0" fontId="41" fillId="0" borderId="0" applyNumberFormat="0" applyFill="0" applyBorder="0" applyAlignment="0" applyProtection="0"/>
    <xf numFmtId="3" fontId="25" fillId="0" borderId="0" applyFont="0" applyFill="0" applyBorder="0" applyAlignment="0" applyProtection="0"/>
    <xf numFmtId="0" fontId="6" fillId="0" borderId="0">
      <protection locked="0"/>
    </xf>
    <xf numFmtId="0" fontId="42" fillId="4" borderId="0" applyNumberFormat="0" applyBorder="0" applyAlignment="0" applyProtection="0"/>
    <xf numFmtId="0" fontId="6" fillId="0" borderId="0">
      <protection locked="0"/>
    </xf>
    <xf numFmtId="0" fontId="6" fillId="0" borderId="0">
      <protection locked="0"/>
    </xf>
    <xf numFmtId="0" fontId="43" fillId="0" borderId="3" applyNumberFormat="0" applyFill="0" applyAlignment="0" applyProtection="0"/>
    <xf numFmtId="0" fontId="43" fillId="0" borderId="0" applyNumberFormat="0" applyFill="0" applyBorder="0" applyAlignment="0" applyProtection="0"/>
    <xf numFmtId="0" fontId="7" fillId="0" borderId="0">
      <protection locked="0"/>
    </xf>
    <xf numFmtId="0" fontId="7" fillId="0" borderId="0"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44" fillId="42" borderId="4" applyNumberFormat="0" applyAlignment="0" applyProtection="0"/>
    <xf numFmtId="0" fontId="45" fillId="3" borderId="0" applyNumberFormat="0" applyBorder="0" applyAlignment="0" applyProtection="0"/>
    <xf numFmtId="0" fontId="46" fillId="7" borderId="1" applyNumberFormat="0" applyAlignment="0" applyProtection="0"/>
    <xf numFmtId="0" fontId="47" fillId="42" borderId="4" applyNumberFormat="0" applyAlignment="0" applyProtection="0"/>
    <xf numFmtId="0" fontId="48" fillId="0" borderId="5" applyNumberFormat="0" applyFill="0" applyAlignment="0" applyProtection="0"/>
    <xf numFmtId="5" fontId="25" fillId="0" borderId="0" applyFont="0" applyFill="0" applyBorder="0" applyAlignment="0" applyProtection="0"/>
    <xf numFmtId="1" fontId="26" fillId="43" borderId="6">
      <alignment horizontal="center" vertical="center"/>
    </xf>
    <xf numFmtId="0" fontId="50" fillId="0" borderId="7" applyNumberFormat="0" applyFill="0" applyAlignment="0" applyProtection="0"/>
    <xf numFmtId="0" fontId="51" fillId="0" borderId="8" applyNumberFormat="0" applyFill="0" applyAlignment="0" applyProtection="0"/>
    <xf numFmtId="0" fontId="52" fillId="0" borderId="9" applyNumberFormat="0" applyFill="0" applyAlignment="0" applyProtection="0"/>
    <xf numFmtId="0" fontId="52" fillId="0" borderId="0" applyNumberFormat="0" applyFill="0" applyBorder="0" applyAlignment="0" applyProtection="0"/>
    <xf numFmtId="1" fontId="49" fillId="43" borderId="6">
      <alignment horizontal="center" vertical="center"/>
    </xf>
    <xf numFmtId="0" fontId="53" fillId="0" borderId="0" applyNumberFormat="0" applyFill="0" applyBorder="0" applyAlignment="0" applyProtection="0"/>
    <xf numFmtId="0" fontId="54" fillId="14" borderId="0" applyNumberFormat="0" applyBorder="0" applyAlignment="0" applyProtection="0"/>
    <xf numFmtId="0" fontId="55" fillId="14" borderId="0" applyNumberFormat="0" applyBorder="0" applyAlignment="0" applyProtection="0"/>
    <xf numFmtId="0" fontId="17" fillId="0" borderId="0"/>
    <xf numFmtId="0" fontId="39" fillId="8" borderId="10" applyNumberFormat="0" applyFont="0" applyAlignment="0" applyProtection="0"/>
    <xf numFmtId="0" fontId="56" fillId="9" borderId="11" applyNumberFormat="0" applyAlignment="0" applyProtection="0"/>
    <xf numFmtId="2" fontId="25" fillId="0" borderId="0" applyFont="0" applyFill="0" applyBorder="0" applyAlignment="0" applyProtection="0"/>
    <xf numFmtId="0" fontId="3" fillId="8" borderId="10" applyNumberFormat="0" applyFont="0" applyAlignment="0" applyProtection="0"/>
    <xf numFmtId="0" fontId="57" fillId="0" borderId="5" applyNumberFormat="0" applyFill="0" applyAlignment="0" applyProtection="0"/>
    <xf numFmtId="4" fontId="58" fillId="44" borderId="12" applyNumberFormat="0" applyProtection="0">
      <alignment vertical="center"/>
    </xf>
    <xf numFmtId="4" fontId="58" fillId="44" borderId="12" applyNumberFormat="0" applyProtection="0">
      <alignment vertical="center"/>
    </xf>
    <xf numFmtId="4" fontId="58" fillId="44" borderId="12" applyNumberFormat="0" applyProtection="0">
      <alignment horizontal="left" vertical="center" indent="1"/>
    </xf>
    <xf numFmtId="0" fontId="59" fillId="14" borderId="13" applyNumberFormat="0" applyProtection="0">
      <alignment horizontal="left" vertical="top" indent="1"/>
    </xf>
    <xf numFmtId="4" fontId="60" fillId="3" borderId="12" applyNumberFormat="0" applyProtection="0">
      <alignment horizontal="right" vertical="center"/>
    </xf>
    <xf numFmtId="4" fontId="60" fillId="45" borderId="12" applyNumberFormat="0" applyProtection="0">
      <alignment horizontal="right" vertical="center"/>
    </xf>
    <xf numFmtId="4" fontId="60" fillId="23" borderId="14" applyNumberFormat="0" applyProtection="0">
      <alignment horizontal="right" vertical="center"/>
    </xf>
    <xf numFmtId="4" fontId="60" fillId="13" borderId="12" applyNumberFormat="0" applyProtection="0">
      <alignment horizontal="right" vertical="center"/>
    </xf>
    <xf numFmtId="4" fontId="60" fillId="19" borderId="12" applyNumberFormat="0" applyProtection="0">
      <alignment horizontal="right" vertical="center"/>
    </xf>
    <xf numFmtId="4" fontId="60" fillId="35" borderId="12" applyNumberFormat="0" applyProtection="0">
      <alignment horizontal="right" vertical="center"/>
    </xf>
    <xf numFmtId="4" fontId="60" fillId="27" borderId="12" applyNumberFormat="0" applyProtection="0">
      <alignment horizontal="right" vertical="center"/>
    </xf>
    <xf numFmtId="4" fontId="60" fillId="46" borderId="12" applyNumberFormat="0" applyProtection="0">
      <alignment horizontal="right" vertical="center"/>
    </xf>
    <xf numFmtId="4" fontId="60" fillId="12" borderId="12" applyNumberFormat="0" applyProtection="0">
      <alignment horizontal="right" vertical="center"/>
    </xf>
    <xf numFmtId="4" fontId="60" fillId="47" borderId="14" applyNumberFormat="0" applyProtection="0">
      <alignment horizontal="left" vertical="center" indent="1"/>
    </xf>
    <xf numFmtId="0" fontId="61" fillId="0" borderId="0"/>
    <xf numFmtId="0" fontId="62" fillId="0" borderId="0">
      <alignment horizontal="left"/>
    </xf>
    <xf numFmtId="0" fontId="63" fillId="43" borderId="0"/>
    <xf numFmtId="4" fontId="64" fillId="31" borderId="14" applyNumberFormat="0" applyProtection="0">
      <alignment horizontal="left" vertical="center" indent="1"/>
    </xf>
    <xf numFmtId="4" fontId="64" fillId="31" borderId="14" applyNumberFormat="0" applyProtection="0">
      <alignment horizontal="left" vertical="center" indent="1"/>
    </xf>
    <xf numFmtId="4" fontId="60" fillId="48" borderId="12" applyNumberFormat="0" applyProtection="0">
      <alignment horizontal="right" vertical="center"/>
    </xf>
    <xf numFmtId="4" fontId="60" fillId="49" borderId="14" applyNumberFormat="0" applyProtection="0">
      <alignment horizontal="left" vertical="center" indent="1"/>
    </xf>
    <xf numFmtId="4" fontId="60" fillId="50" borderId="14" applyNumberFormat="0" applyProtection="0">
      <alignment horizontal="left" vertical="center" indent="1"/>
    </xf>
    <xf numFmtId="0" fontId="60" fillId="15" borderId="12" applyNumberFormat="0" applyProtection="0">
      <alignment horizontal="left" vertical="center" indent="1"/>
    </xf>
    <xf numFmtId="0" fontId="62" fillId="31" borderId="13" applyNumberFormat="0" applyProtection="0">
      <alignment horizontal="left" vertical="top" indent="1"/>
    </xf>
    <xf numFmtId="0" fontId="60" fillId="51" borderId="12" applyNumberFormat="0" applyProtection="0">
      <alignment horizontal="left" vertical="center" indent="1"/>
    </xf>
    <xf numFmtId="0" fontId="62" fillId="50" borderId="13" applyNumberFormat="0" applyProtection="0">
      <alignment horizontal="left" vertical="top" indent="1"/>
    </xf>
    <xf numFmtId="0" fontId="60" fillId="10" borderId="12" applyNumberFormat="0" applyProtection="0">
      <alignment horizontal="left" vertical="center" indent="1"/>
    </xf>
    <xf numFmtId="0" fontId="62" fillId="10" borderId="13" applyNumberFormat="0" applyProtection="0">
      <alignment horizontal="left" vertical="top" indent="1"/>
    </xf>
    <xf numFmtId="0" fontId="60" fillId="49" borderId="12" applyNumberFormat="0" applyProtection="0">
      <alignment horizontal="left" vertical="center" indent="1"/>
    </xf>
    <xf numFmtId="0" fontId="62" fillId="49" borderId="13" applyNumberFormat="0" applyProtection="0">
      <alignment horizontal="left" vertical="top" indent="1"/>
    </xf>
    <xf numFmtId="4" fontId="60" fillId="18" borderId="12" applyNumberFormat="0" applyProtection="0">
      <alignment horizontal="left" vertical="center" indent="1"/>
    </xf>
    <xf numFmtId="0" fontId="62" fillId="9" borderId="15" applyNumberFormat="0">
      <protection locked="0"/>
    </xf>
    <xf numFmtId="0" fontId="58" fillId="31" borderId="16" applyBorder="0"/>
    <xf numFmtId="4" fontId="65" fillId="8" borderId="13" applyNumberFormat="0" applyProtection="0">
      <alignment vertical="center"/>
    </xf>
    <xf numFmtId="4" fontId="66" fillId="52" borderId="17" applyNumberFormat="0" applyProtection="0">
      <alignment vertical="center"/>
    </xf>
    <xf numFmtId="4" fontId="65" fillId="15" borderId="13" applyNumberFormat="0" applyProtection="0">
      <alignment horizontal="left" vertical="center" indent="1"/>
    </xf>
    <xf numFmtId="0" fontId="65" fillId="8" borderId="13" applyNumberFormat="0" applyProtection="0">
      <alignment horizontal="left" vertical="top" indent="1"/>
    </xf>
    <xf numFmtId="4" fontId="60" fillId="0" borderId="12" applyNumberFormat="0" applyProtection="0">
      <alignment horizontal="right" vertical="center"/>
    </xf>
    <xf numFmtId="4" fontId="58" fillId="0" borderId="12" applyNumberFormat="0" applyProtection="0">
      <alignment horizontal="right" vertical="center"/>
    </xf>
    <xf numFmtId="4" fontId="60" fillId="18" borderId="12" applyNumberFormat="0" applyProtection="0">
      <alignment horizontal="left" vertical="center" indent="1"/>
    </xf>
    <xf numFmtId="0" fontId="65" fillId="50" borderId="13" applyNumberFormat="0" applyProtection="0">
      <alignment horizontal="left" vertical="top" indent="1"/>
    </xf>
    <xf numFmtId="4" fontId="67" fillId="53" borderId="14" applyNumberFormat="0" applyProtection="0">
      <alignment horizontal="left" vertical="center" indent="1"/>
    </xf>
    <xf numFmtId="0" fontId="60" fillId="54" borderId="17"/>
    <xf numFmtId="4" fontId="68" fillId="9" borderId="12" applyNumberFormat="0" applyProtection="0">
      <alignment horizontal="right" vertical="center"/>
    </xf>
    <xf numFmtId="0" fontId="69" fillId="0" borderId="0" applyNumberFormat="0" applyFill="0" applyBorder="0" applyAlignment="0" applyProtection="0"/>
    <xf numFmtId="0" fontId="70" fillId="4" borderId="0" applyNumberFormat="0" applyBorder="0" applyAlignment="0" applyProtection="0"/>
    <xf numFmtId="0" fontId="71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6" fillId="0" borderId="18">
      <protection locked="0"/>
    </xf>
    <xf numFmtId="0" fontId="73" fillId="7" borderId="1" applyNumberFormat="0" applyAlignment="0" applyProtection="0"/>
    <xf numFmtId="0" fontId="74" fillId="15" borderId="1" applyNumberFormat="0" applyAlignment="0" applyProtection="0"/>
    <xf numFmtId="0" fontId="75" fillId="15" borderId="11" applyNumberFormat="0" applyAlignment="0" applyProtection="0"/>
    <xf numFmtId="0" fontId="7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33" fillId="55" borderId="0" applyNumberFormat="0" applyBorder="0" applyAlignment="0" applyProtection="0"/>
    <xf numFmtId="0" fontId="33" fillId="23" borderId="0" applyNumberFormat="0" applyBorder="0" applyAlignment="0" applyProtection="0"/>
    <xf numFmtId="0" fontId="33" fillId="27" borderId="0" applyNumberFormat="0" applyBorder="0" applyAlignment="0" applyProtection="0"/>
    <xf numFmtId="0" fontId="33" fillId="17" borderId="0" applyNumberFormat="0" applyBorder="0" applyAlignment="0" applyProtection="0"/>
    <xf numFmtId="0" fontId="33" fillId="18" borderId="0" applyNumberFormat="0" applyBorder="0" applyAlignment="0" applyProtection="0"/>
    <xf numFmtId="0" fontId="33" fillId="35" borderId="0" applyNumberFormat="0" applyBorder="0" applyAlignment="0" applyProtection="0"/>
    <xf numFmtId="0" fontId="80" fillId="0" borderId="0"/>
    <xf numFmtId="0" fontId="81" fillId="0" borderId="0" applyNumberFormat="0" applyFill="0" applyBorder="0" applyAlignment="0" applyProtection="0">
      <alignment vertical="top"/>
      <protection locked="0"/>
    </xf>
    <xf numFmtId="0" fontId="3" fillId="0" borderId="2" applyNumberFormat="0" applyFont="0" applyFill="0" applyAlignment="0" applyProtection="0"/>
    <xf numFmtId="3" fontId="25" fillId="0" borderId="0"/>
    <xf numFmtId="5" fontId="25" fillId="0" borderId="0"/>
    <xf numFmtId="14" fontId="25" fillId="0" borderId="0"/>
    <xf numFmtId="2" fontId="25" fillId="0" borderId="0"/>
    <xf numFmtId="0" fontId="3" fillId="57" borderId="0" applyFont="0" applyFill="0" applyBorder="0" applyAlignment="0" applyProtection="0"/>
    <xf numFmtId="0" fontId="3" fillId="0" borderId="0"/>
    <xf numFmtId="0" fontId="17" fillId="0" borderId="0"/>
    <xf numFmtId="0" fontId="82" fillId="0" borderId="0"/>
    <xf numFmtId="0" fontId="2" fillId="0" borderId="0"/>
    <xf numFmtId="171" fontId="83" fillId="0" borderId="0"/>
    <xf numFmtId="0" fontId="3" fillId="0" borderId="0"/>
    <xf numFmtId="9" fontId="1" fillId="0" borderId="0" applyFont="0" applyFill="0" applyBorder="0" applyAlignment="0" applyProtection="0"/>
  </cellStyleXfs>
  <cellXfs count="145">
    <xf numFmtId="0" fontId="0" fillId="0" borderId="0" xfId="0"/>
    <xf numFmtId="0" fontId="0" fillId="0" borderId="0" xfId="0" applyBorder="1"/>
    <xf numFmtId="0" fontId="8" fillId="0" borderId="0" xfId="0" applyFont="1" applyBorder="1"/>
    <xf numFmtId="0" fontId="9" fillId="0" borderId="0" xfId="0" applyFont="1" applyBorder="1"/>
    <xf numFmtId="0" fontId="9" fillId="0" borderId="0" xfId="0" applyFont="1" applyFill="1" applyBorder="1"/>
    <xf numFmtId="0" fontId="10" fillId="0" borderId="0" xfId="0" applyFont="1" applyFill="1" applyBorder="1"/>
    <xf numFmtId="164" fontId="10" fillId="0" borderId="0" xfId="0" applyNumberFormat="1" applyFont="1" applyFill="1" applyBorder="1" applyAlignment="1">
      <alignment horizontal="right" indent="1"/>
    </xf>
    <xf numFmtId="0" fontId="8" fillId="0" borderId="0" xfId="0" applyFont="1"/>
    <xf numFmtId="0" fontId="13" fillId="0" borderId="0" xfId="0" applyFont="1"/>
    <xf numFmtId="0" fontId="8" fillId="0" borderId="0" xfId="0" applyFont="1" applyFill="1" applyBorder="1"/>
    <xf numFmtId="0" fontId="10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center" vertical="center"/>
    </xf>
    <xf numFmtId="0" fontId="13" fillId="0" borderId="0" xfId="0" applyFont="1" applyFill="1" applyBorder="1"/>
    <xf numFmtId="0" fontId="11" fillId="0" borderId="0" xfId="0" applyFont="1" applyBorder="1"/>
    <xf numFmtId="0" fontId="11" fillId="0" borderId="0" xfId="0" applyFont="1" applyFill="1" applyBorder="1" applyAlignment="1">
      <alignment horizontal="center"/>
    </xf>
    <xf numFmtId="164" fontId="9" fillId="0" borderId="0" xfId="0" applyNumberFormat="1" applyFont="1" applyBorder="1"/>
    <xf numFmtId="164" fontId="9" fillId="0" borderId="0" xfId="0" applyNumberFormat="1" applyFont="1" applyFill="1" applyBorder="1"/>
    <xf numFmtId="0" fontId="10" fillId="0" borderId="0" xfId="0" applyFont="1" applyFill="1" applyBorder="1" applyAlignment="1">
      <alignment horizontal="left" indent="1"/>
    </xf>
    <xf numFmtId="0" fontId="11" fillId="0" borderId="0" xfId="0" applyFont="1" applyFill="1" applyBorder="1"/>
    <xf numFmtId="0" fontId="10" fillId="0" borderId="0" xfId="0" applyFont="1" applyFill="1" applyBorder="1" applyAlignment="1"/>
    <xf numFmtId="164" fontId="11" fillId="0" borderId="0" xfId="0" applyNumberFormat="1" applyFont="1" applyFill="1" applyBorder="1"/>
    <xf numFmtId="0" fontId="11" fillId="0" borderId="0" xfId="0" applyFont="1" applyFill="1" applyBorder="1" applyAlignment="1">
      <alignment wrapText="1"/>
    </xf>
    <xf numFmtId="0" fontId="11" fillId="0" borderId="0" xfId="105" applyFont="1" applyFill="1" applyBorder="1"/>
    <xf numFmtId="0" fontId="20" fillId="0" borderId="0" xfId="105" applyFont="1" applyFill="1" applyBorder="1"/>
    <xf numFmtId="0" fontId="9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horizontal="right" vertical="center"/>
    </xf>
    <xf numFmtId="0" fontId="16" fillId="0" borderId="0" xfId="0" applyFont="1" applyFill="1" applyBorder="1"/>
    <xf numFmtId="164" fontId="11" fillId="0" borderId="0" xfId="0" applyNumberFormat="1" applyFont="1" applyFill="1" applyBorder="1" applyAlignment="1">
      <alignment horizontal="right" indent="1"/>
    </xf>
    <xf numFmtId="0" fontId="21" fillId="0" borderId="0" xfId="0" applyFont="1" applyAlignment="1">
      <alignment horizontal="right"/>
    </xf>
    <xf numFmtId="0" fontId="12" fillId="0" borderId="0" xfId="0" applyFont="1" applyAlignment="1">
      <alignment horizontal="right"/>
    </xf>
    <xf numFmtId="0" fontId="10" fillId="0" borderId="0" xfId="0" applyFont="1" applyBorder="1"/>
    <xf numFmtId="0" fontId="13" fillId="0" borderId="0" xfId="105" applyFont="1" applyFill="1" applyBorder="1" applyAlignment="1">
      <alignment horizontal="right"/>
    </xf>
    <xf numFmtId="0" fontId="12" fillId="0" borderId="0" xfId="0" applyFont="1" applyAlignment="1">
      <alignment horizontal="center"/>
    </xf>
    <xf numFmtId="0" fontId="22" fillId="0" borderId="0" xfId="0" applyFont="1" applyAlignment="1">
      <alignment horizontal="left"/>
    </xf>
    <xf numFmtId="0" fontId="9" fillId="0" borderId="0" xfId="0" applyFont="1" applyAlignment="1">
      <alignment horizontal="right"/>
    </xf>
    <xf numFmtId="0" fontId="8" fillId="0" borderId="19" xfId="0" applyFont="1" applyBorder="1"/>
    <xf numFmtId="0" fontId="9" fillId="0" borderId="19" xfId="0" applyFont="1" applyBorder="1"/>
    <xf numFmtId="0" fontId="10" fillId="0" borderId="19" xfId="0" applyFont="1" applyFill="1" applyBorder="1"/>
    <xf numFmtId="164" fontId="10" fillId="0" borderId="19" xfId="0" applyNumberFormat="1" applyFont="1" applyFill="1" applyBorder="1" applyAlignment="1">
      <alignment horizontal="right" indent="1"/>
    </xf>
    <xf numFmtId="0" fontId="10" fillId="56" borderId="20" xfId="0" applyFont="1" applyFill="1" applyBorder="1" applyAlignment="1">
      <alignment vertical="center"/>
    </xf>
    <xf numFmtId="0" fontId="10" fillId="56" borderId="20" xfId="0" applyFont="1" applyFill="1" applyBorder="1" applyAlignment="1">
      <alignment horizontal="right" vertical="center" indent="1"/>
    </xf>
    <xf numFmtId="0" fontId="10" fillId="56" borderId="21" xfId="0" applyFont="1" applyFill="1" applyBorder="1" applyAlignment="1">
      <alignment horizontal="center" vertical="center" wrapText="1"/>
    </xf>
    <xf numFmtId="0" fontId="11" fillId="0" borderId="22" xfId="0" applyFont="1" applyFill="1" applyBorder="1" applyAlignment="1">
      <alignment horizontal="center"/>
    </xf>
    <xf numFmtId="0" fontId="11" fillId="0" borderId="23" xfId="0" applyFont="1" applyFill="1" applyBorder="1" applyAlignment="1">
      <alignment horizontal="center"/>
    </xf>
    <xf numFmtId="0" fontId="23" fillId="0" borderId="22" xfId="0" applyFont="1" applyFill="1" applyBorder="1" applyAlignment="1">
      <alignment horizontal="center"/>
    </xf>
    <xf numFmtId="0" fontId="23" fillId="0" borderId="23" xfId="0" applyFont="1" applyFill="1" applyBorder="1" applyAlignment="1">
      <alignment horizontal="center"/>
    </xf>
    <xf numFmtId="0" fontId="11" fillId="0" borderId="19" xfId="0" applyFont="1" applyFill="1" applyBorder="1"/>
    <xf numFmtId="0" fontId="8" fillId="0" borderId="19" xfId="0" applyFont="1" applyFill="1" applyBorder="1"/>
    <xf numFmtId="0" fontId="10" fillId="0" borderId="22" xfId="0" applyFont="1" applyFill="1" applyBorder="1"/>
    <xf numFmtId="0" fontId="10" fillId="0" borderId="23" xfId="0" applyFont="1" applyFill="1" applyBorder="1"/>
    <xf numFmtId="0" fontId="10" fillId="0" borderId="24" xfId="0" applyFont="1" applyFill="1" applyBorder="1"/>
    <xf numFmtId="164" fontId="10" fillId="0" borderId="24" xfId="0" applyNumberFormat="1" applyFont="1" applyFill="1" applyBorder="1" applyAlignment="1">
      <alignment horizontal="right" indent="1"/>
    </xf>
    <xf numFmtId="0" fontId="16" fillId="0" borderId="22" xfId="0" applyFont="1" applyFill="1" applyBorder="1" applyAlignment="1">
      <alignment horizontal="right"/>
    </xf>
    <xf numFmtId="0" fontId="10" fillId="0" borderId="22" xfId="0" applyFont="1" applyFill="1" applyBorder="1" applyAlignment="1">
      <alignment horizontal="center"/>
    </xf>
    <xf numFmtId="0" fontId="16" fillId="0" borderId="23" xfId="0" applyFont="1" applyFill="1" applyBorder="1" applyAlignment="1">
      <alignment horizontal="right"/>
    </xf>
    <xf numFmtId="0" fontId="10" fillId="0" borderId="19" xfId="0" applyFont="1" applyFill="1" applyBorder="1" applyAlignment="1">
      <alignment horizontal="center"/>
    </xf>
    <xf numFmtId="0" fontId="10" fillId="0" borderId="19" xfId="0" applyFont="1" applyFill="1" applyBorder="1" applyAlignment="1">
      <alignment vertical="center"/>
    </xf>
    <xf numFmtId="0" fontId="10" fillId="56" borderId="0" xfId="0" applyFont="1" applyFill="1" applyBorder="1" applyAlignment="1">
      <alignment vertical="center"/>
    </xf>
    <xf numFmtId="0" fontId="10" fillId="56" borderId="0" xfId="0" applyFont="1" applyFill="1" applyBorder="1" applyAlignment="1">
      <alignment horizontal="right" vertical="center" indent="1"/>
    </xf>
    <xf numFmtId="0" fontId="19" fillId="0" borderId="19" xfId="105" applyFont="1" applyFill="1" applyBorder="1"/>
    <xf numFmtId="0" fontId="11" fillId="0" borderId="19" xfId="105" applyFont="1" applyFill="1" applyBorder="1"/>
    <xf numFmtId="0" fontId="19" fillId="0" borderId="19" xfId="105" applyFont="1" applyFill="1" applyBorder="1" applyAlignment="1">
      <alignment vertical="top" wrapText="1"/>
    </xf>
    <xf numFmtId="0" fontId="20" fillId="0" borderId="19" xfId="105" applyFont="1" applyFill="1" applyBorder="1"/>
    <xf numFmtId="0" fontId="9" fillId="0" borderId="19" xfId="0" applyFont="1" applyFill="1" applyBorder="1"/>
    <xf numFmtId="0" fontId="10" fillId="0" borderId="19" xfId="0" applyFont="1" applyBorder="1" applyAlignment="1">
      <alignment vertical="center"/>
    </xf>
    <xf numFmtId="0" fontId="11" fillId="0" borderId="0" xfId="0" applyFont="1" applyFill="1" applyBorder="1" applyAlignment="1">
      <alignment horizontal="left" indent="1"/>
    </xf>
    <xf numFmtId="0" fontId="11" fillId="0" borderId="0" xfId="0" quotePrefix="1" applyFont="1" applyFill="1" applyBorder="1" applyAlignment="1">
      <alignment horizontal="left" indent="3"/>
    </xf>
    <xf numFmtId="0" fontId="10" fillId="0" borderId="19" xfId="0" applyFont="1" applyFill="1" applyBorder="1" applyAlignment="1">
      <alignment horizontal="right" vertical="center"/>
    </xf>
    <xf numFmtId="0" fontId="10" fillId="0" borderId="19" xfId="0" applyFont="1" applyBorder="1"/>
    <xf numFmtId="0" fontId="11" fillId="0" borderId="19" xfId="0" applyFont="1" applyBorder="1"/>
    <xf numFmtId="0" fontId="10" fillId="56" borderId="21" xfId="0" applyFont="1" applyFill="1" applyBorder="1" applyAlignment="1">
      <alignment vertical="center"/>
    </xf>
    <xf numFmtId="164" fontId="10" fillId="0" borderId="22" xfId="0" applyNumberFormat="1" applyFont="1" applyFill="1" applyBorder="1" applyAlignment="1">
      <alignment horizontal="right" indent="1"/>
    </xf>
    <xf numFmtId="0" fontId="16" fillId="56" borderId="24" xfId="0" applyFont="1" applyFill="1" applyBorder="1"/>
    <xf numFmtId="164" fontId="10" fillId="0" borderId="22" xfId="0" applyNumberFormat="1" applyFont="1" applyFill="1" applyBorder="1" applyAlignment="1">
      <alignment horizontal="center"/>
    </xf>
    <xf numFmtId="164" fontId="10" fillId="0" borderId="23" xfId="0" applyNumberFormat="1" applyFont="1" applyFill="1" applyBorder="1" applyAlignment="1">
      <alignment horizontal="center"/>
    </xf>
    <xf numFmtId="1" fontId="10" fillId="0" borderId="22" xfId="0" applyNumberFormat="1" applyFont="1" applyFill="1" applyBorder="1" applyAlignment="1">
      <alignment horizontal="right" indent="1"/>
    </xf>
    <xf numFmtId="0" fontId="10" fillId="56" borderId="26" xfId="0" applyFont="1" applyFill="1" applyBorder="1" applyAlignment="1">
      <alignment horizontal="right" vertical="center" indent="1"/>
    </xf>
    <xf numFmtId="164" fontId="16" fillId="56" borderId="25" xfId="0" applyNumberFormat="1" applyFont="1" applyFill="1" applyBorder="1" applyAlignment="1">
      <alignment horizontal="center"/>
    </xf>
    <xf numFmtId="0" fontId="10" fillId="56" borderId="27" xfId="0" applyFont="1" applyFill="1" applyBorder="1" applyAlignment="1">
      <alignment horizontal="right" vertical="center" indent="1"/>
    </xf>
    <xf numFmtId="164" fontId="10" fillId="0" borderId="28" xfId="0" applyNumberFormat="1" applyFont="1" applyFill="1" applyBorder="1" applyAlignment="1">
      <alignment horizontal="right" indent="1"/>
    </xf>
    <xf numFmtId="164" fontId="10" fillId="0" borderId="29" xfId="0" applyNumberFormat="1" applyFont="1" applyFill="1" applyBorder="1" applyAlignment="1">
      <alignment horizontal="right" indent="1"/>
    </xf>
    <xf numFmtId="164" fontId="16" fillId="56" borderId="30" xfId="0" applyNumberFormat="1" applyFont="1" applyFill="1" applyBorder="1" applyAlignment="1">
      <alignment horizontal="center"/>
    </xf>
    <xf numFmtId="1" fontId="10" fillId="0" borderId="25" xfId="0" applyNumberFormat="1" applyFont="1" applyFill="1" applyBorder="1" applyAlignment="1">
      <alignment horizontal="right" indent="1"/>
    </xf>
    <xf numFmtId="1" fontId="10" fillId="0" borderId="23" xfId="0" applyNumberFormat="1" applyFont="1" applyFill="1" applyBorder="1" applyAlignment="1">
      <alignment horizontal="right" indent="1"/>
    </xf>
    <xf numFmtId="0" fontId="10" fillId="56" borderId="20" xfId="0" applyFont="1" applyFill="1" applyBorder="1" applyAlignment="1">
      <alignment horizontal="center" vertical="center" wrapText="1"/>
    </xf>
    <xf numFmtId="0" fontId="23" fillId="0" borderId="25" xfId="0" applyFont="1" applyFill="1" applyBorder="1" applyAlignment="1">
      <alignment horizontal="center"/>
    </xf>
    <xf numFmtId="1" fontId="10" fillId="0" borderId="28" xfId="0" applyNumberFormat="1" applyFont="1" applyFill="1" applyBorder="1" applyAlignment="1">
      <alignment horizontal="right" indent="1"/>
    </xf>
    <xf numFmtId="1" fontId="10" fillId="0" borderId="28" xfId="0" applyNumberFormat="1" applyFont="1" applyFill="1" applyBorder="1" applyAlignment="1">
      <alignment horizontal="center" vertical="center"/>
    </xf>
    <xf numFmtId="1" fontId="10" fillId="0" borderId="19" xfId="0" applyNumberFormat="1" applyFont="1" applyFill="1" applyBorder="1" applyAlignment="1">
      <alignment horizontal="right" indent="1"/>
    </xf>
    <xf numFmtId="164" fontId="10" fillId="0" borderId="31" xfId="0" applyNumberFormat="1" applyFont="1" applyFill="1" applyBorder="1" applyAlignment="1">
      <alignment horizontal="right" indent="1"/>
    </xf>
    <xf numFmtId="1" fontId="10" fillId="0" borderId="30" xfId="0" applyNumberFormat="1" applyFont="1" applyFill="1" applyBorder="1" applyAlignment="1">
      <alignment horizontal="right" indent="1"/>
    </xf>
    <xf numFmtId="0" fontId="24" fillId="0" borderId="22" xfId="0" applyFont="1" applyFill="1" applyBorder="1" applyAlignment="1">
      <alignment horizontal="center"/>
    </xf>
    <xf numFmtId="0" fontId="24" fillId="0" borderId="23" xfId="0" applyFont="1" applyFill="1" applyBorder="1" applyAlignment="1">
      <alignment horizontal="center"/>
    </xf>
    <xf numFmtId="0" fontId="24" fillId="0" borderId="25" xfId="0" applyFont="1" applyFill="1" applyBorder="1" applyAlignment="1">
      <alignment horizontal="center"/>
    </xf>
    <xf numFmtId="0" fontId="10" fillId="0" borderId="22" xfId="0" applyFont="1" applyFill="1" applyBorder="1" applyAlignment="1">
      <alignment horizontal="left"/>
    </xf>
    <xf numFmtId="0" fontId="10" fillId="0" borderId="22" xfId="0" applyFont="1" applyFill="1" applyBorder="1" applyAlignment="1">
      <alignment horizontal="left" wrapText="1"/>
    </xf>
    <xf numFmtId="0" fontId="10" fillId="0" borderId="23" xfId="0" applyFont="1" applyFill="1" applyBorder="1" applyAlignment="1">
      <alignment wrapText="1"/>
    </xf>
    <xf numFmtId="0" fontId="23" fillId="0" borderId="0" xfId="0" applyFont="1" applyFill="1" applyBorder="1" applyAlignment="1">
      <alignment horizontal="center"/>
    </xf>
    <xf numFmtId="0" fontId="23" fillId="0" borderId="24" xfId="0" applyFont="1" applyFill="1" applyBorder="1" applyAlignment="1">
      <alignment horizontal="center"/>
    </xf>
    <xf numFmtId="0" fontId="24" fillId="0" borderId="0" xfId="0" applyFont="1" applyFill="1" applyBorder="1" applyAlignment="1">
      <alignment horizontal="center"/>
    </xf>
    <xf numFmtId="0" fontId="24" fillId="0" borderId="24" xfId="0" applyFont="1" applyFill="1" applyBorder="1" applyAlignment="1">
      <alignment horizontal="center"/>
    </xf>
    <xf numFmtId="164" fontId="11" fillId="0" borderId="19" xfId="0" applyNumberFormat="1" applyFont="1" applyFill="1" applyBorder="1" applyAlignment="1">
      <alignment horizontal="right" indent="1"/>
    </xf>
    <xf numFmtId="0" fontId="10" fillId="0" borderId="22" xfId="0" applyFont="1" applyFill="1" applyBorder="1" applyAlignment="1">
      <alignment wrapText="1"/>
    </xf>
    <xf numFmtId="164" fontId="16" fillId="56" borderId="30" xfId="0" applyNumberFormat="1" applyFont="1" applyFill="1" applyBorder="1" applyAlignment="1">
      <alignment horizontal="right" indent="1"/>
    </xf>
    <xf numFmtId="0" fontId="13" fillId="0" borderId="0" xfId="0" applyFont="1" applyFill="1" applyBorder="1" applyAlignment="1">
      <alignment horizontal="left" indent="2"/>
    </xf>
    <xf numFmtId="0" fontId="13" fillId="0" borderId="23" xfId="0" applyFont="1" applyFill="1" applyBorder="1"/>
    <xf numFmtId="1" fontId="10" fillId="0" borderId="29" xfId="0" applyNumberFormat="1" applyFont="1" applyFill="1" applyBorder="1" applyAlignment="1">
      <alignment horizontal="right" indent="1"/>
    </xf>
    <xf numFmtId="0" fontId="13" fillId="0" borderId="0" xfId="0" applyFont="1" applyFill="1" applyBorder="1" applyAlignment="1">
      <alignment horizontal="left" indent="1"/>
    </xf>
    <xf numFmtId="0" fontId="24" fillId="0" borderId="19" xfId="0" applyFont="1" applyFill="1" applyBorder="1" applyAlignment="1">
      <alignment horizontal="center"/>
    </xf>
    <xf numFmtId="0" fontId="11" fillId="0" borderId="19" xfId="0" applyFont="1" applyFill="1" applyBorder="1" applyAlignment="1">
      <alignment horizontal="left" indent="1"/>
    </xf>
    <xf numFmtId="0" fontId="78" fillId="0" borderId="0" xfId="89" applyFont="1" applyAlignment="1" applyProtection="1">
      <alignment horizontal="left" indent="2"/>
    </xf>
    <xf numFmtId="0" fontId="0" fillId="0" borderId="22" xfId="0" applyBorder="1"/>
    <xf numFmtId="164" fontId="79" fillId="0" borderId="0" xfId="0" applyNumberFormat="1" applyFont="1" applyFill="1" applyBorder="1"/>
    <xf numFmtId="0" fontId="10" fillId="0" borderId="22" xfId="0" applyFont="1" applyFill="1" applyBorder="1" applyAlignment="1">
      <alignment horizontal="center" vertical="center"/>
    </xf>
    <xf numFmtId="0" fontId="11" fillId="0" borderId="33" xfId="0" applyFont="1" applyFill="1" applyBorder="1" applyAlignment="1">
      <alignment horizontal="left" indent="1"/>
    </xf>
    <xf numFmtId="0" fontId="11" fillId="0" borderId="36" xfId="0" applyFont="1" applyFill="1" applyBorder="1" applyAlignment="1">
      <alignment horizontal="center"/>
    </xf>
    <xf numFmtId="164" fontId="11" fillId="0" borderId="33" xfId="0" applyNumberFormat="1" applyFont="1" applyFill="1" applyBorder="1" applyAlignment="1">
      <alignment horizontal="right" indent="1"/>
    </xf>
    <xf numFmtId="0" fontId="23" fillId="0" borderId="36" xfId="0" applyFont="1" applyFill="1" applyBorder="1" applyAlignment="1">
      <alignment horizontal="center"/>
    </xf>
    <xf numFmtId="3" fontId="9" fillId="0" borderId="0" xfId="0" applyNumberFormat="1" applyFont="1" applyBorder="1"/>
    <xf numFmtId="0" fontId="10" fillId="0" borderId="0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/>
    </xf>
    <xf numFmtId="164" fontId="10" fillId="0" borderId="0" xfId="0" applyNumberFormat="1" applyFont="1" applyFill="1" applyBorder="1" applyAlignment="1">
      <alignment horizontal="center"/>
    </xf>
    <xf numFmtId="0" fontId="13" fillId="0" borderId="0" xfId="0" applyFont="1" applyFill="1" applyBorder="1" applyAlignment="1">
      <alignment horizontal="left" vertical="center"/>
    </xf>
    <xf numFmtId="1" fontId="10" fillId="0" borderId="0" xfId="0" applyNumberFormat="1" applyFont="1" applyFill="1" applyBorder="1" applyAlignment="1">
      <alignment horizontal="right" indent="1"/>
    </xf>
    <xf numFmtId="0" fontId="13" fillId="0" borderId="32" xfId="0" applyFont="1" applyFill="1" applyBorder="1" applyAlignment="1">
      <alignment vertical="center" wrapText="1"/>
    </xf>
    <xf numFmtId="0" fontId="13" fillId="0" borderId="0" xfId="0" applyFont="1" applyFill="1" applyBorder="1" applyAlignment="1">
      <alignment vertical="center"/>
    </xf>
    <xf numFmtId="0" fontId="16" fillId="0" borderId="0" xfId="0" applyFont="1" applyFill="1" applyBorder="1" applyAlignment="1">
      <alignment horizontal="right" vertical="center"/>
    </xf>
    <xf numFmtId="0" fontId="84" fillId="0" borderId="0" xfId="0" applyFont="1"/>
    <xf numFmtId="170" fontId="8" fillId="0" borderId="0" xfId="0" applyNumberFormat="1" applyFont="1" applyFill="1" applyBorder="1" applyAlignment="1" applyProtection="1">
      <alignment horizontal="center"/>
      <protection locked="0"/>
    </xf>
    <xf numFmtId="0" fontId="22" fillId="0" borderId="0" xfId="0" applyFont="1" applyAlignment="1">
      <alignment horizontal="left" vertical="center"/>
    </xf>
    <xf numFmtId="0" fontId="84" fillId="0" borderId="0" xfId="0" applyFont="1" applyAlignment="1">
      <alignment horizontal="left" indent="2"/>
    </xf>
    <xf numFmtId="0" fontId="78" fillId="0" borderId="0" xfId="89" applyFont="1" applyAlignment="1" applyProtection="1">
      <alignment horizontal="left"/>
    </xf>
    <xf numFmtId="0" fontId="13" fillId="0" borderId="32" xfId="0" applyFont="1" applyFill="1" applyBorder="1" applyAlignment="1">
      <alignment horizontal="left" vertical="center" wrapText="1"/>
    </xf>
    <xf numFmtId="164" fontId="16" fillId="56" borderId="24" xfId="0" applyNumberFormat="1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10" fillId="0" borderId="22" xfId="0" applyFont="1" applyFill="1" applyBorder="1" applyAlignment="1">
      <alignment horizontal="center"/>
    </xf>
    <xf numFmtId="0" fontId="10" fillId="56" borderId="22" xfId="0" applyFont="1" applyFill="1" applyBorder="1" applyAlignment="1">
      <alignment horizontal="center" vertical="center" wrapText="1"/>
    </xf>
    <xf numFmtId="0" fontId="10" fillId="56" borderId="25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10" fillId="0" borderId="22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 wrapText="1"/>
    </xf>
    <xf numFmtId="0" fontId="10" fillId="0" borderId="34" xfId="0" applyFont="1" applyFill="1" applyBorder="1" applyAlignment="1">
      <alignment horizontal="center"/>
    </xf>
    <xf numFmtId="0" fontId="10" fillId="0" borderId="35" xfId="0" applyFont="1" applyFill="1" applyBorder="1" applyAlignment="1">
      <alignment horizontal="center"/>
    </xf>
  </cellXfs>
  <cellStyles count="188">
    <cellStyle name="0_mezer" xfId="1"/>
    <cellStyle name="0_mezer_Tabulky_FV" xfId="2"/>
    <cellStyle name="0_mezer_Tabulky_FV_web" xfId="3"/>
    <cellStyle name="1_mezera" xfId="4"/>
    <cellStyle name="2_mezery" xfId="5"/>
    <cellStyle name="2_mezeryT" xfId="6"/>
    <cellStyle name="20 % – Zvýraznění1" xfId="7"/>
    <cellStyle name="20 % – Zvýraznění2" xfId="8"/>
    <cellStyle name="20 % – Zvýraznění3" xfId="9"/>
    <cellStyle name="20 % – Zvýraznění4" xfId="10"/>
    <cellStyle name="20 % – Zvýraznění5" xfId="11"/>
    <cellStyle name="20 % – Zvýraznění6" xfId="12"/>
    <cellStyle name="20% - Accent1" xfId="13"/>
    <cellStyle name="20% - Accent2" xfId="14"/>
    <cellStyle name="20% - Accent3" xfId="15"/>
    <cellStyle name="20% - Accent4" xfId="16"/>
    <cellStyle name="20% - Accent5" xfId="17"/>
    <cellStyle name="20% - Accent6" xfId="18"/>
    <cellStyle name="3_mezery" xfId="19"/>
    <cellStyle name="40 % – Zvýraznění1" xfId="20"/>
    <cellStyle name="40 % – Zvýraznění2" xfId="21"/>
    <cellStyle name="40 % – Zvýraznění3" xfId="22"/>
    <cellStyle name="40 % – Zvýraznění4" xfId="23"/>
    <cellStyle name="40 % – Zvýraznění5" xfId="24"/>
    <cellStyle name="40 % – Zvýraznění6" xfId="25"/>
    <cellStyle name="40% - Accent1" xfId="26"/>
    <cellStyle name="40% - Accent2" xfId="27"/>
    <cellStyle name="40% - Accent3" xfId="28"/>
    <cellStyle name="40% - Accent4" xfId="29"/>
    <cellStyle name="40% - Accent5" xfId="30"/>
    <cellStyle name="40% - Accent6" xfId="31"/>
    <cellStyle name="60 % – Zvýraznění1" xfId="32"/>
    <cellStyle name="60 % – Zvýraznění2" xfId="33"/>
    <cellStyle name="60 % – Zvýraznění3" xfId="34"/>
    <cellStyle name="60 % – Zvýraznění4" xfId="35"/>
    <cellStyle name="60 % – Zvýraznění5" xfId="36"/>
    <cellStyle name="60 % – Zvýraznění6" xfId="37"/>
    <cellStyle name="60% - Accent1" xfId="38"/>
    <cellStyle name="60% - Accent2" xfId="39"/>
    <cellStyle name="60% - Accent3" xfId="40"/>
    <cellStyle name="60% - Accent4" xfId="41"/>
    <cellStyle name="60% - Accent5" xfId="42"/>
    <cellStyle name="60% - Accent6" xfId="43"/>
    <cellStyle name="Accent1" xfId="44"/>
    <cellStyle name="Accent1 - 20%" xfId="45"/>
    <cellStyle name="Accent1 - 40%" xfId="46"/>
    <cellStyle name="Accent1 - 60%" xfId="47"/>
    <cellStyle name="Accent2" xfId="48"/>
    <cellStyle name="Accent2 - 20%" xfId="49"/>
    <cellStyle name="Accent2 - 40%" xfId="50"/>
    <cellStyle name="Accent2 - 60%" xfId="51"/>
    <cellStyle name="Accent3" xfId="52"/>
    <cellStyle name="Accent3 - 20%" xfId="53"/>
    <cellStyle name="Accent3 - 40%" xfId="54"/>
    <cellStyle name="Accent3 - 60%" xfId="55"/>
    <cellStyle name="Accent4" xfId="56"/>
    <cellStyle name="Accent4 - 20%" xfId="57"/>
    <cellStyle name="Accent4 - 40%" xfId="58"/>
    <cellStyle name="Accent4 - 60%" xfId="59"/>
    <cellStyle name="Accent5" xfId="60"/>
    <cellStyle name="Accent5 - 20%" xfId="61"/>
    <cellStyle name="Accent5 - 40%" xfId="62"/>
    <cellStyle name="Accent5 - 60%" xfId="63"/>
    <cellStyle name="Accent6" xfId="64"/>
    <cellStyle name="Accent6 - 20%" xfId="65"/>
    <cellStyle name="Accent6 - 40%" xfId="66"/>
    <cellStyle name="Accent6 - 60%" xfId="67"/>
    <cellStyle name="Bad" xfId="68"/>
    <cellStyle name="Calculation" xfId="69"/>
    <cellStyle name="Celkem" xfId="70"/>
    <cellStyle name="Celkem 2" xfId="175"/>
    <cellStyle name="Comma0" xfId="71"/>
    <cellStyle name="Comma0 2" xfId="176"/>
    <cellStyle name="Currency0" xfId="72"/>
    <cellStyle name="Currency0 2" xfId="177"/>
    <cellStyle name="čárky 3" xfId="73"/>
    <cellStyle name="Date" xfId="74"/>
    <cellStyle name="Date 2" xfId="178"/>
    <cellStyle name="Datum" xfId="75"/>
    <cellStyle name="Emphasis 1" xfId="76"/>
    <cellStyle name="Emphasis 2" xfId="77"/>
    <cellStyle name="Emphasis 3" xfId="78"/>
    <cellStyle name="Explanatory Text" xfId="79"/>
    <cellStyle name="Finanční0" xfId="80"/>
    <cellStyle name="Fixed" xfId="81"/>
    <cellStyle name="Fixed 2" xfId="179"/>
    <cellStyle name="Good" xfId="82"/>
    <cellStyle name="Heading 1" xfId="83"/>
    <cellStyle name="Heading 2" xfId="84"/>
    <cellStyle name="Heading 3" xfId="85"/>
    <cellStyle name="Heading 4" xfId="86"/>
    <cellStyle name="Heading1" xfId="87"/>
    <cellStyle name="Heading2" xfId="88"/>
    <cellStyle name="Hypertextový odkaz" xfId="89" builtinId="8"/>
    <cellStyle name="Hypertextový odkaz 2" xfId="174"/>
    <cellStyle name="Check Cell" xfId="90"/>
    <cellStyle name="Chybně" xfId="91"/>
    <cellStyle name="Input" xfId="92"/>
    <cellStyle name="Kč" xfId="180"/>
    <cellStyle name="Kontrolní buňka" xfId="93"/>
    <cellStyle name="Linked Cell" xfId="94"/>
    <cellStyle name="LO" xfId="181"/>
    <cellStyle name="Měna0" xfId="95"/>
    <cellStyle name="nadpis" xfId="96"/>
    <cellStyle name="Nadpis 1" xfId="97"/>
    <cellStyle name="Nadpis 2" xfId="98"/>
    <cellStyle name="Nadpis 3" xfId="99"/>
    <cellStyle name="Nadpis 4" xfId="100"/>
    <cellStyle name="nadpis_Dopady 11-15" xfId="101"/>
    <cellStyle name="Název" xfId="102"/>
    <cellStyle name="Neutral" xfId="103"/>
    <cellStyle name="Neutrální" xfId="104"/>
    <cellStyle name="Normální" xfId="0" builtinId="0"/>
    <cellStyle name="Normální 2" xfId="173"/>
    <cellStyle name="Normální 2 2" xfId="186"/>
    <cellStyle name="Normální 3" xfId="182"/>
    <cellStyle name="Normální 4" xfId="183"/>
    <cellStyle name="Normální 5" xfId="184"/>
    <cellStyle name="normální_KoPr_tabs_new" xfId="105"/>
    <cellStyle name="Note" xfId="106"/>
    <cellStyle name="Output" xfId="107"/>
    <cellStyle name="PB_TR10" xfId="185"/>
    <cellStyle name="Pevný" xfId="108"/>
    <cellStyle name="Poznámka" xfId="109"/>
    <cellStyle name="Procenta 2" xfId="187"/>
    <cellStyle name="Propojená buňka" xfId="110"/>
    <cellStyle name="SAPBEXaggData" xfId="111"/>
    <cellStyle name="SAPBEXaggDataEmph" xfId="112"/>
    <cellStyle name="SAPBEXaggItem" xfId="113"/>
    <cellStyle name="SAPBEXaggItemX" xfId="114"/>
    <cellStyle name="SAPBEXexcBad7" xfId="115"/>
    <cellStyle name="SAPBEXexcBad8" xfId="116"/>
    <cellStyle name="SAPBEXexcBad9" xfId="117"/>
    <cellStyle name="SAPBEXexcCritical4" xfId="118"/>
    <cellStyle name="SAPBEXexcCritical5" xfId="119"/>
    <cellStyle name="SAPBEXexcCritical6" xfId="120"/>
    <cellStyle name="SAPBEXexcGood1" xfId="121"/>
    <cellStyle name="SAPBEXexcGood2" xfId="122"/>
    <cellStyle name="SAPBEXexcGood3" xfId="123"/>
    <cellStyle name="SAPBEXfilterDrill" xfId="124"/>
    <cellStyle name="SAPBEXFilterInfo1" xfId="125"/>
    <cellStyle name="SAPBEXFilterInfo2" xfId="126"/>
    <cellStyle name="SAPBEXFilterInfoHlavicka" xfId="127"/>
    <cellStyle name="SAPBEXfilterItem" xfId="128"/>
    <cellStyle name="SAPBEXfilterText" xfId="129"/>
    <cellStyle name="SAPBEXformats" xfId="130"/>
    <cellStyle name="SAPBEXheaderItem" xfId="131"/>
    <cellStyle name="SAPBEXheaderText" xfId="132"/>
    <cellStyle name="SAPBEXHLevel0" xfId="133"/>
    <cellStyle name="SAPBEXHLevel0X" xfId="134"/>
    <cellStyle name="SAPBEXHLevel1" xfId="135"/>
    <cellStyle name="SAPBEXHLevel1X" xfId="136"/>
    <cellStyle name="SAPBEXHLevel2" xfId="137"/>
    <cellStyle name="SAPBEXHLevel2X" xfId="138"/>
    <cellStyle name="SAPBEXHLevel3" xfId="139"/>
    <cellStyle name="SAPBEXHLevel3X" xfId="140"/>
    <cellStyle name="SAPBEXchaText" xfId="141"/>
    <cellStyle name="SAPBEXinputData" xfId="142"/>
    <cellStyle name="SAPBEXItemHeader" xfId="143"/>
    <cellStyle name="SAPBEXresData" xfId="144"/>
    <cellStyle name="SAPBEXresDataEmph" xfId="145"/>
    <cellStyle name="SAPBEXresItem" xfId="146"/>
    <cellStyle name="SAPBEXresItemX" xfId="147"/>
    <cellStyle name="SAPBEXstdData" xfId="148"/>
    <cellStyle name="SAPBEXstdDataEmph" xfId="149"/>
    <cellStyle name="SAPBEXstdItem" xfId="150"/>
    <cellStyle name="SAPBEXstdItemX" xfId="151"/>
    <cellStyle name="SAPBEXtitle" xfId="152"/>
    <cellStyle name="SAPBEXunassignedItem" xfId="153"/>
    <cellStyle name="SAPBEXundefined" xfId="154"/>
    <cellStyle name="Sheet Title" xfId="155"/>
    <cellStyle name="Správně" xfId="156"/>
    <cellStyle name="Text upozornění" xfId="157"/>
    <cellStyle name="Title" xfId="158"/>
    <cellStyle name="Total" xfId="159"/>
    <cellStyle name="Vstup" xfId="160"/>
    <cellStyle name="Výpočet" xfId="161"/>
    <cellStyle name="Výstup" xfId="162"/>
    <cellStyle name="Vysvětlující text" xfId="163"/>
    <cellStyle name="Warning Text" xfId="164"/>
    <cellStyle name="Záhlaví 1" xfId="165"/>
    <cellStyle name="Záhlaví 2" xfId="166"/>
    <cellStyle name="Zvýraznění 1" xfId="167"/>
    <cellStyle name="Zvýraznění 2" xfId="168"/>
    <cellStyle name="Zvýraznění 3" xfId="169"/>
    <cellStyle name="Zvýraznění 4" xfId="170"/>
    <cellStyle name="Zvýraznění 5" xfId="171"/>
    <cellStyle name="Zvýraznění 6" xfId="17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31527B"/>
      <rgbColor rgb="00CCFFCC"/>
      <rgbColor rgb="00FFFF99"/>
      <rgbColor rgb="00A0C7E8"/>
      <rgbColor rgb="00FF99CC"/>
      <rgbColor rgb="00DBE5F1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31527B"/>
      <color rgb="FFA0C7E8"/>
      <color rgb="FFDBE5F1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FINFONTV4\ODBORY\Dokumenty\DATA\KURZA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FINFONTV4\ODBORY\Odbor31\312\HdpCeny\Datacom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F10FS02\Odbory\Dokumenty\&#218;kol%201\projekce%20&#268;S&#218;\jednolet&#233;\projekce%20v&#253;daj&#367;\projekce%20DC\DC-HCEPzbytek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Odbor37\tabulky\PUSP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1"/>
      <sheetName val="List2"/>
      <sheetName val="List3"/>
      <sheetName val="Výstup1"/>
      <sheetName val="Výstup1 (q)"/>
      <sheetName val="Inputr"/>
      <sheetName val="Inputq"/>
      <sheetName val="data1"/>
      <sheetName val="data2"/>
      <sheetName val="data"/>
      <sheetName val="output"/>
      <sheetName val="1998"/>
      <sheetName val="1998 (mini)"/>
      <sheetName val="1998 (angl)"/>
      <sheetName val="1998 (angl) (mini)"/>
      <sheetName val="ROZKLAD"/>
      <sheetName val="ROZKLAD (angl)"/>
      <sheetName val="ROKY"/>
      <sheetName val="ROKY (angl)"/>
      <sheetName val="SREL"/>
      <sheetName val="SREL (angl)"/>
      <sheetName val="GCPIbazeQ"/>
      <sheetName val="Info00"/>
      <sheetName val="zoq"/>
      <sheetName val="zor"/>
      <sheetName val="outFÚ"/>
      <sheetName val="Input"/>
      <sheetName val="DataD"/>
      <sheetName val="DataM"/>
      <sheetName val="DataQ"/>
      <sheetName val="DataR"/>
      <sheetName val="G(ExR-InR)"/>
      <sheetName val="GOdch"/>
      <sheetName val="GD_U93_99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nym"/>
      <sheetName val="cenyq"/>
      <sheetName val="cenyr"/>
      <sheetName val="domq"/>
      <sheetName val="hdpq"/>
      <sheetName val="menaq"/>
      <sheetName val="urokq"/>
      <sheetName val="urokr"/>
      <sheetName val="zamm"/>
      <sheetName val="zamq"/>
      <sheetName val="zoq"/>
      <sheetName val="zo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uži"/>
      <sheetName val="ženy"/>
      <sheetName val="muži-MÚ"/>
      <sheetName val="ženy-MÚ"/>
      <sheetName val="M-podíl"/>
      <sheetName val="Ž-podíl"/>
    </sheetNames>
    <sheetDataSet>
      <sheetData sheetId="0">
        <row r="1">
          <cell r="A1" t="str">
            <v>věk</v>
          </cell>
          <cell r="B1">
            <v>2002</v>
          </cell>
          <cell r="C1">
            <v>2003</v>
          </cell>
          <cell r="D1">
            <v>2004</v>
          </cell>
          <cell r="E1">
            <v>2005</v>
          </cell>
          <cell r="F1">
            <v>2006</v>
          </cell>
          <cell r="G1">
            <v>2007</v>
          </cell>
          <cell r="H1">
            <v>2008</v>
          </cell>
          <cell r="I1">
            <v>2009</v>
          </cell>
          <cell r="J1">
            <v>2010</v>
          </cell>
          <cell r="K1">
            <v>2011</v>
          </cell>
          <cell r="L1">
            <v>2012</v>
          </cell>
          <cell r="M1">
            <v>2013</v>
          </cell>
          <cell r="N1">
            <v>2014</v>
          </cell>
          <cell r="O1">
            <v>2015</v>
          </cell>
          <cell r="P1">
            <v>2016</v>
          </cell>
          <cell r="Q1">
            <v>2017</v>
          </cell>
          <cell r="R1">
            <v>2018</v>
          </cell>
          <cell r="S1">
            <v>2019</v>
          </cell>
          <cell r="T1">
            <v>2020</v>
          </cell>
          <cell r="U1">
            <v>2021</v>
          </cell>
          <cell r="V1">
            <v>2022</v>
          </cell>
          <cell r="W1">
            <v>2023</v>
          </cell>
          <cell r="X1">
            <v>2024</v>
          </cell>
          <cell r="Y1">
            <v>2025</v>
          </cell>
          <cell r="Z1">
            <v>2026</v>
          </cell>
          <cell r="AA1">
            <v>2027</v>
          </cell>
          <cell r="AB1">
            <v>2028</v>
          </cell>
          <cell r="AC1">
            <v>2029</v>
          </cell>
          <cell r="AD1">
            <v>2030</v>
          </cell>
          <cell r="AE1">
            <v>2031</v>
          </cell>
          <cell r="AF1">
            <v>2032</v>
          </cell>
          <cell r="AG1">
            <v>2033</v>
          </cell>
          <cell r="AH1">
            <v>2034</v>
          </cell>
          <cell r="AI1">
            <v>2035</v>
          </cell>
          <cell r="AJ1">
            <v>2036</v>
          </cell>
          <cell r="AK1">
            <v>2037</v>
          </cell>
          <cell r="AL1">
            <v>2038</v>
          </cell>
          <cell r="AM1">
            <v>2039</v>
          </cell>
          <cell r="AN1">
            <v>2040</v>
          </cell>
          <cell r="AO1">
            <v>2041</v>
          </cell>
          <cell r="AP1">
            <v>2042</v>
          </cell>
          <cell r="AQ1">
            <v>2043</v>
          </cell>
          <cell r="AR1">
            <v>2044</v>
          </cell>
          <cell r="AS1">
            <v>2045</v>
          </cell>
          <cell r="AT1">
            <v>2046</v>
          </cell>
          <cell r="AU1">
            <v>2047</v>
          </cell>
          <cell r="AV1">
            <v>2048</v>
          </cell>
          <cell r="AW1">
            <v>2049</v>
          </cell>
          <cell r="AX1">
            <v>2050</v>
          </cell>
        </row>
        <row r="2">
          <cell r="A2">
            <v>0</v>
          </cell>
          <cell r="B2">
            <v>47715</v>
          </cell>
          <cell r="C2">
            <v>47930</v>
          </cell>
          <cell r="D2">
            <v>48730</v>
          </cell>
          <cell r="E2">
            <v>49331</v>
          </cell>
          <cell r="F2">
            <v>49308</v>
          </cell>
          <cell r="G2">
            <v>49121</v>
          </cell>
          <cell r="H2">
            <v>48818</v>
          </cell>
          <cell r="I2">
            <v>48432</v>
          </cell>
          <cell r="J2">
            <v>47992</v>
          </cell>
          <cell r="K2">
            <v>47597</v>
          </cell>
          <cell r="L2">
            <v>47158</v>
          </cell>
          <cell r="M2">
            <v>46683</v>
          </cell>
          <cell r="N2">
            <v>46176</v>
          </cell>
          <cell r="O2">
            <v>45646</v>
          </cell>
          <cell r="P2">
            <v>45095</v>
          </cell>
          <cell r="Q2">
            <v>44525</v>
          </cell>
          <cell r="R2">
            <v>43931</v>
          </cell>
          <cell r="S2">
            <v>43302</v>
          </cell>
          <cell r="T2">
            <v>42629</v>
          </cell>
          <cell r="U2">
            <v>41923</v>
          </cell>
          <cell r="V2">
            <v>41196</v>
          </cell>
          <cell r="W2">
            <v>40466</v>
          </cell>
          <cell r="X2">
            <v>39761</v>
          </cell>
          <cell r="Y2">
            <v>39102</v>
          </cell>
          <cell r="Z2">
            <v>38529</v>
          </cell>
          <cell r="AA2">
            <v>38072</v>
          </cell>
          <cell r="AB2">
            <v>37750</v>
          </cell>
          <cell r="AC2">
            <v>37579</v>
          </cell>
          <cell r="AD2">
            <v>37550</v>
          </cell>
          <cell r="AE2">
            <v>37321</v>
          </cell>
          <cell r="AF2">
            <v>37197</v>
          </cell>
          <cell r="AG2">
            <v>37141</v>
          </cell>
          <cell r="AH2">
            <v>37117</v>
          </cell>
          <cell r="AI2">
            <v>37099</v>
          </cell>
          <cell r="AJ2">
            <v>37066</v>
          </cell>
          <cell r="AK2">
            <v>37003</v>
          </cell>
          <cell r="AL2">
            <v>36898</v>
          </cell>
          <cell r="AM2">
            <v>36745</v>
          </cell>
          <cell r="AN2">
            <v>36548</v>
          </cell>
          <cell r="AO2">
            <v>36306</v>
          </cell>
          <cell r="AP2">
            <v>36026</v>
          </cell>
          <cell r="AQ2">
            <v>35709</v>
          </cell>
          <cell r="AR2">
            <v>35362</v>
          </cell>
          <cell r="AS2">
            <v>34990</v>
          </cell>
          <cell r="AT2">
            <v>34596</v>
          </cell>
          <cell r="AU2">
            <v>34186</v>
          </cell>
          <cell r="AV2">
            <v>33764</v>
          </cell>
          <cell r="AW2">
            <v>33335</v>
          </cell>
          <cell r="AX2">
            <v>32905</v>
          </cell>
        </row>
        <row r="3">
          <cell r="A3">
            <v>1</v>
          </cell>
          <cell r="B3">
            <v>46811</v>
          </cell>
          <cell r="C3">
            <v>47684</v>
          </cell>
          <cell r="D3">
            <v>47898</v>
          </cell>
          <cell r="E3">
            <v>48699</v>
          </cell>
          <cell r="F3">
            <v>49299</v>
          </cell>
          <cell r="G3">
            <v>49276</v>
          </cell>
          <cell r="H3">
            <v>49089</v>
          </cell>
          <cell r="I3">
            <v>48786</v>
          </cell>
          <cell r="J3">
            <v>48401</v>
          </cell>
          <cell r="K3">
            <v>47961</v>
          </cell>
          <cell r="L3">
            <v>47566</v>
          </cell>
          <cell r="M3">
            <v>47128</v>
          </cell>
          <cell r="N3">
            <v>46653</v>
          </cell>
          <cell r="O3">
            <v>46146</v>
          </cell>
          <cell r="P3">
            <v>45616</v>
          </cell>
          <cell r="Q3">
            <v>45066</v>
          </cell>
          <cell r="R3">
            <v>44497</v>
          </cell>
          <cell r="S3">
            <v>43903</v>
          </cell>
          <cell r="T3">
            <v>43274</v>
          </cell>
          <cell r="U3">
            <v>42601</v>
          </cell>
          <cell r="V3">
            <v>41896</v>
          </cell>
          <cell r="W3">
            <v>41169</v>
          </cell>
          <cell r="X3">
            <v>40440</v>
          </cell>
          <cell r="Y3">
            <v>39736</v>
          </cell>
          <cell r="Z3">
            <v>39078</v>
          </cell>
          <cell r="AA3">
            <v>38504</v>
          </cell>
          <cell r="AB3">
            <v>38047</v>
          </cell>
          <cell r="AC3">
            <v>37726</v>
          </cell>
          <cell r="AD3">
            <v>37556</v>
          </cell>
          <cell r="AE3">
            <v>37526</v>
          </cell>
          <cell r="AF3">
            <v>37298</v>
          </cell>
          <cell r="AG3">
            <v>37174</v>
          </cell>
          <cell r="AH3">
            <v>37117</v>
          </cell>
          <cell r="AI3">
            <v>37093</v>
          </cell>
          <cell r="AJ3">
            <v>37076</v>
          </cell>
          <cell r="AK3">
            <v>37043</v>
          </cell>
          <cell r="AL3">
            <v>36980</v>
          </cell>
          <cell r="AM3">
            <v>36875</v>
          </cell>
          <cell r="AN3">
            <v>36722</v>
          </cell>
          <cell r="AO3">
            <v>36525</v>
          </cell>
          <cell r="AP3">
            <v>36284</v>
          </cell>
          <cell r="AQ3">
            <v>36003</v>
          </cell>
          <cell r="AR3">
            <v>35687</v>
          </cell>
          <cell r="AS3">
            <v>35340</v>
          </cell>
          <cell r="AT3">
            <v>34968</v>
          </cell>
          <cell r="AU3">
            <v>34574</v>
          </cell>
          <cell r="AV3">
            <v>34164</v>
          </cell>
          <cell r="AW3">
            <v>33743</v>
          </cell>
          <cell r="AX3">
            <v>33314</v>
          </cell>
        </row>
        <row r="4">
          <cell r="A4">
            <v>2</v>
          </cell>
          <cell r="B4">
            <v>46219</v>
          </cell>
          <cell r="C4">
            <v>46789</v>
          </cell>
          <cell r="D4">
            <v>47662</v>
          </cell>
          <cell r="E4">
            <v>47876</v>
          </cell>
          <cell r="F4">
            <v>48676</v>
          </cell>
          <cell r="G4">
            <v>49276</v>
          </cell>
          <cell r="H4">
            <v>49253</v>
          </cell>
          <cell r="I4">
            <v>49066</v>
          </cell>
          <cell r="J4">
            <v>48764</v>
          </cell>
          <cell r="K4">
            <v>48379</v>
          </cell>
          <cell r="L4">
            <v>47939</v>
          </cell>
          <cell r="M4">
            <v>47544</v>
          </cell>
          <cell r="N4">
            <v>47106</v>
          </cell>
          <cell r="O4">
            <v>46631</v>
          </cell>
          <cell r="P4">
            <v>46125</v>
          </cell>
          <cell r="Q4">
            <v>45595</v>
          </cell>
          <cell r="R4">
            <v>45046</v>
          </cell>
          <cell r="S4">
            <v>44476</v>
          </cell>
          <cell r="T4">
            <v>43883</v>
          </cell>
          <cell r="U4">
            <v>43254</v>
          </cell>
          <cell r="V4">
            <v>42582</v>
          </cell>
          <cell r="W4">
            <v>41877</v>
          </cell>
          <cell r="X4">
            <v>41150</v>
          </cell>
          <cell r="Y4">
            <v>40422</v>
          </cell>
          <cell r="Z4">
            <v>39718</v>
          </cell>
          <cell r="AA4">
            <v>39060</v>
          </cell>
          <cell r="AB4">
            <v>38487</v>
          </cell>
          <cell r="AC4">
            <v>38030</v>
          </cell>
          <cell r="AD4">
            <v>37709</v>
          </cell>
          <cell r="AE4">
            <v>37538</v>
          </cell>
          <cell r="AF4">
            <v>37509</v>
          </cell>
          <cell r="AG4">
            <v>37281</v>
          </cell>
          <cell r="AH4">
            <v>37157</v>
          </cell>
          <cell r="AI4">
            <v>37100</v>
          </cell>
          <cell r="AJ4">
            <v>37076</v>
          </cell>
          <cell r="AK4">
            <v>37059</v>
          </cell>
          <cell r="AL4">
            <v>37026</v>
          </cell>
          <cell r="AM4">
            <v>36963</v>
          </cell>
          <cell r="AN4">
            <v>36858</v>
          </cell>
          <cell r="AO4">
            <v>36706</v>
          </cell>
          <cell r="AP4">
            <v>36508</v>
          </cell>
          <cell r="AQ4">
            <v>36267</v>
          </cell>
          <cell r="AR4">
            <v>35987</v>
          </cell>
          <cell r="AS4">
            <v>35671</v>
          </cell>
          <cell r="AT4">
            <v>35324</v>
          </cell>
          <cell r="AU4">
            <v>34952</v>
          </cell>
          <cell r="AV4">
            <v>34559</v>
          </cell>
          <cell r="AW4">
            <v>34149</v>
          </cell>
          <cell r="AX4">
            <v>33727</v>
          </cell>
        </row>
        <row r="5">
          <cell r="A5">
            <v>3</v>
          </cell>
          <cell r="B5">
            <v>45129</v>
          </cell>
          <cell r="C5">
            <v>46208</v>
          </cell>
          <cell r="D5">
            <v>46778</v>
          </cell>
          <cell r="E5">
            <v>47650</v>
          </cell>
          <cell r="F5">
            <v>47865</v>
          </cell>
          <cell r="G5">
            <v>48664</v>
          </cell>
          <cell r="H5">
            <v>49264</v>
          </cell>
          <cell r="I5">
            <v>49241</v>
          </cell>
          <cell r="J5">
            <v>49054</v>
          </cell>
          <cell r="K5">
            <v>48752</v>
          </cell>
          <cell r="L5">
            <v>48367</v>
          </cell>
          <cell r="M5">
            <v>47927</v>
          </cell>
          <cell r="N5">
            <v>47533</v>
          </cell>
          <cell r="O5">
            <v>47094</v>
          </cell>
          <cell r="P5">
            <v>46620</v>
          </cell>
          <cell r="Q5">
            <v>46114</v>
          </cell>
          <cell r="R5">
            <v>45584</v>
          </cell>
          <cell r="S5">
            <v>45034</v>
          </cell>
          <cell r="T5">
            <v>44465</v>
          </cell>
          <cell r="U5">
            <v>43872</v>
          </cell>
          <cell r="V5">
            <v>43244</v>
          </cell>
          <cell r="W5">
            <v>42571</v>
          </cell>
          <cell r="X5">
            <v>41866</v>
          </cell>
          <cell r="Y5">
            <v>41140</v>
          </cell>
          <cell r="Z5">
            <v>40412</v>
          </cell>
          <cell r="AA5">
            <v>39708</v>
          </cell>
          <cell r="AB5">
            <v>39050</v>
          </cell>
          <cell r="AC5">
            <v>38477</v>
          </cell>
          <cell r="AD5">
            <v>38020</v>
          </cell>
          <cell r="AE5">
            <v>37700</v>
          </cell>
          <cell r="AF5">
            <v>37529</v>
          </cell>
          <cell r="AG5">
            <v>37499</v>
          </cell>
          <cell r="AH5">
            <v>37271</v>
          </cell>
          <cell r="AI5">
            <v>37147</v>
          </cell>
          <cell r="AJ5">
            <v>37091</v>
          </cell>
          <cell r="AK5">
            <v>37067</v>
          </cell>
          <cell r="AL5">
            <v>37049</v>
          </cell>
          <cell r="AM5">
            <v>37016</v>
          </cell>
          <cell r="AN5">
            <v>36954</v>
          </cell>
          <cell r="AO5">
            <v>36848</v>
          </cell>
          <cell r="AP5">
            <v>36696</v>
          </cell>
          <cell r="AQ5">
            <v>36499</v>
          </cell>
          <cell r="AR5">
            <v>36258</v>
          </cell>
          <cell r="AS5">
            <v>35977</v>
          </cell>
          <cell r="AT5">
            <v>35661</v>
          </cell>
          <cell r="AU5">
            <v>35315</v>
          </cell>
          <cell r="AV5">
            <v>34943</v>
          </cell>
          <cell r="AW5">
            <v>34550</v>
          </cell>
          <cell r="AX5">
            <v>34140</v>
          </cell>
        </row>
        <row r="6">
          <cell r="A6">
            <v>4</v>
          </cell>
          <cell r="B6">
            <v>45940</v>
          </cell>
          <cell r="C6">
            <v>45121</v>
          </cell>
          <cell r="D6">
            <v>46199</v>
          </cell>
          <cell r="E6">
            <v>46769</v>
          </cell>
          <cell r="F6">
            <v>47641</v>
          </cell>
          <cell r="G6">
            <v>47856</v>
          </cell>
          <cell r="H6">
            <v>48655</v>
          </cell>
          <cell r="I6">
            <v>49255</v>
          </cell>
          <cell r="J6">
            <v>49232</v>
          </cell>
          <cell r="K6">
            <v>49045</v>
          </cell>
          <cell r="L6">
            <v>48743</v>
          </cell>
          <cell r="M6">
            <v>48358</v>
          </cell>
          <cell r="N6">
            <v>47918</v>
          </cell>
          <cell r="O6">
            <v>47524</v>
          </cell>
          <cell r="P6">
            <v>47085</v>
          </cell>
          <cell r="Q6">
            <v>46611</v>
          </cell>
          <cell r="R6">
            <v>46105</v>
          </cell>
          <cell r="S6">
            <v>45575</v>
          </cell>
          <cell r="T6">
            <v>45026</v>
          </cell>
          <cell r="U6">
            <v>44457</v>
          </cell>
          <cell r="V6">
            <v>43864</v>
          </cell>
          <cell r="W6">
            <v>43235</v>
          </cell>
          <cell r="X6">
            <v>42563</v>
          </cell>
          <cell r="Y6">
            <v>41858</v>
          </cell>
          <cell r="Z6">
            <v>41132</v>
          </cell>
          <cell r="AA6">
            <v>40404</v>
          </cell>
          <cell r="AB6">
            <v>39700</v>
          </cell>
          <cell r="AC6">
            <v>39042</v>
          </cell>
          <cell r="AD6">
            <v>38470</v>
          </cell>
          <cell r="AE6">
            <v>38013</v>
          </cell>
          <cell r="AF6">
            <v>37692</v>
          </cell>
          <cell r="AG6">
            <v>37522</v>
          </cell>
          <cell r="AH6">
            <v>37492</v>
          </cell>
          <cell r="AI6">
            <v>37264</v>
          </cell>
          <cell r="AJ6">
            <v>37140</v>
          </cell>
          <cell r="AK6">
            <v>37084</v>
          </cell>
          <cell r="AL6">
            <v>37060</v>
          </cell>
          <cell r="AM6">
            <v>37042</v>
          </cell>
          <cell r="AN6">
            <v>37009</v>
          </cell>
          <cell r="AO6">
            <v>36947</v>
          </cell>
          <cell r="AP6">
            <v>36841</v>
          </cell>
          <cell r="AQ6">
            <v>36689</v>
          </cell>
          <cell r="AR6">
            <v>36492</v>
          </cell>
          <cell r="AS6">
            <v>36251</v>
          </cell>
          <cell r="AT6">
            <v>35970</v>
          </cell>
          <cell r="AU6">
            <v>35655</v>
          </cell>
          <cell r="AV6">
            <v>35308</v>
          </cell>
          <cell r="AW6">
            <v>34936</v>
          </cell>
          <cell r="AX6">
            <v>34543</v>
          </cell>
        </row>
        <row r="7">
          <cell r="A7">
            <v>5</v>
          </cell>
          <cell r="B7">
            <v>46004</v>
          </cell>
          <cell r="C7">
            <v>45931</v>
          </cell>
          <cell r="D7">
            <v>45112</v>
          </cell>
          <cell r="E7">
            <v>46190</v>
          </cell>
          <cell r="F7">
            <v>46760</v>
          </cell>
          <cell r="G7">
            <v>47632</v>
          </cell>
          <cell r="H7">
            <v>47846</v>
          </cell>
          <cell r="I7">
            <v>48646</v>
          </cell>
          <cell r="J7">
            <v>49246</v>
          </cell>
          <cell r="K7">
            <v>49222</v>
          </cell>
          <cell r="L7">
            <v>49035</v>
          </cell>
          <cell r="M7">
            <v>48733</v>
          </cell>
          <cell r="N7">
            <v>48348</v>
          </cell>
          <cell r="O7">
            <v>47908</v>
          </cell>
          <cell r="P7">
            <v>47515</v>
          </cell>
          <cell r="Q7">
            <v>47076</v>
          </cell>
          <cell r="R7">
            <v>46602</v>
          </cell>
          <cell r="S7">
            <v>46096</v>
          </cell>
          <cell r="T7">
            <v>45567</v>
          </cell>
          <cell r="U7">
            <v>45017</v>
          </cell>
          <cell r="V7">
            <v>44448</v>
          </cell>
          <cell r="W7">
            <v>43855</v>
          </cell>
          <cell r="X7">
            <v>43227</v>
          </cell>
          <cell r="Y7">
            <v>42555</v>
          </cell>
          <cell r="Z7">
            <v>41851</v>
          </cell>
          <cell r="AA7">
            <v>41125</v>
          </cell>
          <cell r="AB7">
            <v>40396</v>
          </cell>
          <cell r="AC7">
            <v>39693</v>
          </cell>
          <cell r="AD7">
            <v>39035</v>
          </cell>
          <cell r="AE7">
            <v>38462</v>
          </cell>
          <cell r="AF7">
            <v>38006</v>
          </cell>
          <cell r="AG7">
            <v>37686</v>
          </cell>
          <cell r="AH7">
            <v>37515</v>
          </cell>
          <cell r="AI7">
            <v>37485</v>
          </cell>
          <cell r="AJ7">
            <v>37257</v>
          </cell>
          <cell r="AK7">
            <v>37134</v>
          </cell>
          <cell r="AL7">
            <v>37077</v>
          </cell>
          <cell r="AM7">
            <v>37053</v>
          </cell>
          <cell r="AN7">
            <v>37036</v>
          </cell>
          <cell r="AO7">
            <v>37003</v>
          </cell>
          <cell r="AP7">
            <v>36940</v>
          </cell>
          <cell r="AQ7">
            <v>36835</v>
          </cell>
          <cell r="AR7">
            <v>36683</v>
          </cell>
          <cell r="AS7">
            <v>36485</v>
          </cell>
          <cell r="AT7">
            <v>36245</v>
          </cell>
          <cell r="AU7">
            <v>35964</v>
          </cell>
          <cell r="AV7">
            <v>35648</v>
          </cell>
          <cell r="AW7">
            <v>35302</v>
          </cell>
          <cell r="AX7">
            <v>34930</v>
          </cell>
        </row>
        <row r="8">
          <cell r="A8">
            <v>6</v>
          </cell>
          <cell r="B8">
            <v>46072</v>
          </cell>
          <cell r="C8">
            <v>45994</v>
          </cell>
          <cell r="D8">
            <v>45921</v>
          </cell>
          <cell r="E8">
            <v>45102</v>
          </cell>
          <cell r="F8">
            <v>46181</v>
          </cell>
          <cell r="G8">
            <v>46750</v>
          </cell>
          <cell r="H8">
            <v>47622</v>
          </cell>
          <cell r="I8">
            <v>47836</v>
          </cell>
          <cell r="J8">
            <v>48635</v>
          </cell>
          <cell r="K8">
            <v>49235</v>
          </cell>
          <cell r="L8">
            <v>49212</v>
          </cell>
          <cell r="M8">
            <v>49025</v>
          </cell>
          <cell r="N8">
            <v>48723</v>
          </cell>
          <cell r="O8">
            <v>48338</v>
          </cell>
          <cell r="P8">
            <v>47899</v>
          </cell>
          <cell r="Q8">
            <v>47505</v>
          </cell>
          <cell r="R8">
            <v>47067</v>
          </cell>
          <cell r="S8">
            <v>46592</v>
          </cell>
          <cell r="T8">
            <v>46087</v>
          </cell>
          <cell r="U8">
            <v>45557</v>
          </cell>
          <cell r="V8">
            <v>45008</v>
          </cell>
          <cell r="W8">
            <v>44439</v>
          </cell>
          <cell r="X8">
            <v>43846</v>
          </cell>
          <cell r="Y8">
            <v>43219</v>
          </cell>
          <cell r="Z8">
            <v>42547</v>
          </cell>
          <cell r="AA8">
            <v>41842</v>
          </cell>
          <cell r="AB8">
            <v>41116</v>
          </cell>
          <cell r="AC8">
            <v>40388</v>
          </cell>
          <cell r="AD8">
            <v>39685</v>
          </cell>
          <cell r="AE8">
            <v>39027</v>
          </cell>
          <cell r="AF8">
            <v>38455</v>
          </cell>
          <cell r="AG8">
            <v>37999</v>
          </cell>
          <cell r="AH8">
            <v>37678</v>
          </cell>
          <cell r="AI8">
            <v>37508</v>
          </cell>
          <cell r="AJ8">
            <v>37478</v>
          </cell>
          <cell r="AK8">
            <v>37250</v>
          </cell>
          <cell r="AL8">
            <v>37126</v>
          </cell>
          <cell r="AM8">
            <v>37070</v>
          </cell>
          <cell r="AN8">
            <v>37046</v>
          </cell>
          <cell r="AO8">
            <v>37028</v>
          </cell>
          <cell r="AP8">
            <v>36996</v>
          </cell>
          <cell r="AQ8">
            <v>36933</v>
          </cell>
          <cell r="AR8">
            <v>36828</v>
          </cell>
          <cell r="AS8">
            <v>36676</v>
          </cell>
          <cell r="AT8">
            <v>36478</v>
          </cell>
          <cell r="AU8">
            <v>36238</v>
          </cell>
          <cell r="AV8">
            <v>35957</v>
          </cell>
          <cell r="AW8">
            <v>35642</v>
          </cell>
          <cell r="AX8">
            <v>35295</v>
          </cell>
        </row>
        <row r="9">
          <cell r="A9">
            <v>7</v>
          </cell>
          <cell r="B9">
            <v>48990</v>
          </cell>
          <cell r="C9">
            <v>46062</v>
          </cell>
          <cell r="D9">
            <v>45984</v>
          </cell>
          <cell r="E9">
            <v>45911</v>
          </cell>
          <cell r="F9">
            <v>45093</v>
          </cell>
          <cell r="G9">
            <v>46171</v>
          </cell>
          <cell r="H9">
            <v>46740</v>
          </cell>
          <cell r="I9">
            <v>47611</v>
          </cell>
          <cell r="J9">
            <v>47826</v>
          </cell>
          <cell r="K9">
            <v>48625</v>
          </cell>
          <cell r="L9">
            <v>49225</v>
          </cell>
          <cell r="M9">
            <v>49202</v>
          </cell>
          <cell r="N9">
            <v>49015</v>
          </cell>
          <cell r="O9">
            <v>48713</v>
          </cell>
          <cell r="P9">
            <v>48328</v>
          </cell>
          <cell r="Q9">
            <v>47888</v>
          </cell>
          <cell r="R9">
            <v>47495</v>
          </cell>
          <cell r="S9">
            <v>47057</v>
          </cell>
          <cell r="T9">
            <v>46583</v>
          </cell>
          <cell r="U9">
            <v>46077</v>
          </cell>
          <cell r="V9">
            <v>45548</v>
          </cell>
          <cell r="W9">
            <v>44999</v>
          </cell>
          <cell r="X9">
            <v>44430</v>
          </cell>
          <cell r="Y9">
            <v>43837</v>
          </cell>
          <cell r="Z9">
            <v>43210</v>
          </cell>
          <cell r="AA9">
            <v>42538</v>
          </cell>
          <cell r="AB9">
            <v>41834</v>
          </cell>
          <cell r="AC9">
            <v>41108</v>
          </cell>
          <cell r="AD9">
            <v>40380</v>
          </cell>
          <cell r="AE9">
            <v>39677</v>
          </cell>
          <cell r="AF9">
            <v>39019</v>
          </cell>
          <cell r="AG9">
            <v>38447</v>
          </cell>
          <cell r="AH9">
            <v>37991</v>
          </cell>
          <cell r="AI9">
            <v>37670</v>
          </cell>
          <cell r="AJ9">
            <v>37500</v>
          </cell>
          <cell r="AK9">
            <v>37470</v>
          </cell>
          <cell r="AL9">
            <v>37243</v>
          </cell>
          <cell r="AM9">
            <v>37119</v>
          </cell>
          <cell r="AN9">
            <v>37062</v>
          </cell>
          <cell r="AO9">
            <v>37038</v>
          </cell>
          <cell r="AP9">
            <v>37021</v>
          </cell>
          <cell r="AQ9">
            <v>36988</v>
          </cell>
          <cell r="AR9">
            <v>36925</v>
          </cell>
          <cell r="AS9">
            <v>36820</v>
          </cell>
          <cell r="AT9">
            <v>36668</v>
          </cell>
          <cell r="AU9">
            <v>36471</v>
          </cell>
          <cell r="AV9">
            <v>36230</v>
          </cell>
          <cell r="AW9">
            <v>35950</v>
          </cell>
          <cell r="AX9">
            <v>35635</v>
          </cell>
        </row>
        <row r="10">
          <cell r="A10">
            <v>8</v>
          </cell>
          <cell r="B10">
            <v>54587</v>
          </cell>
          <cell r="C10">
            <v>48980</v>
          </cell>
          <cell r="D10">
            <v>46053</v>
          </cell>
          <cell r="E10">
            <v>45975</v>
          </cell>
          <cell r="F10">
            <v>45903</v>
          </cell>
          <cell r="G10">
            <v>45084</v>
          </cell>
          <cell r="H10">
            <v>46162</v>
          </cell>
          <cell r="I10">
            <v>46731</v>
          </cell>
          <cell r="J10">
            <v>47602</v>
          </cell>
          <cell r="K10">
            <v>47817</v>
          </cell>
          <cell r="L10">
            <v>48616</v>
          </cell>
          <cell r="M10">
            <v>49215</v>
          </cell>
          <cell r="N10">
            <v>49192</v>
          </cell>
          <cell r="O10">
            <v>49005</v>
          </cell>
          <cell r="P10">
            <v>48704</v>
          </cell>
          <cell r="Q10">
            <v>48319</v>
          </cell>
          <cell r="R10">
            <v>47879</v>
          </cell>
          <cell r="S10">
            <v>47486</v>
          </cell>
          <cell r="T10">
            <v>47048</v>
          </cell>
          <cell r="U10">
            <v>46574</v>
          </cell>
          <cell r="V10">
            <v>46068</v>
          </cell>
          <cell r="W10">
            <v>45539</v>
          </cell>
          <cell r="X10">
            <v>44990</v>
          </cell>
          <cell r="Y10">
            <v>44421</v>
          </cell>
          <cell r="Z10">
            <v>43829</v>
          </cell>
          <cell r="AA10">
            <v>43201</v>
          </cell>
          <cell r="AB10">
            <v>42530</v>
          </cell>
          <cell r="AC10">
            <v>41826</v>
          </cell>
          <cell r="AD10">
            <v>41100</v>
          </cell>
          <cell r="AE10">
            <v>40372</v>
          </cell>
          <cell r="AF10">
            <v>39669</v>
          </cell>
          <cell r="AG10">
            <v>39012</v>
          </cell>
          <cell r="AH10">
            <v>38440</v>
          </cell>
          <cell r="AI10">
            <v>37984</v>
          </cell>
          <cell r="AJ10">
            <v>37663</v>
          </cell>
          <cell r="AK10">
            <v>37493</v>
          </cell>
          <cell r="AL10">
            <v>37463</v>
          </cell>
          <cell r="AM10">
            <v>37235</v>
          </cell>
          <cell r="AN10">
            <v>37112</v>
          </cell>
          <cell r="AO10">
            <v>37055</v>
          </cell>
          <cell r="AP10">
            <v>37031</v>
          </cell>
          <cell r="AQ10">
            <v>37014</v>
          </cell>
          <cell r="AR10">
            <v>36981</v>
          </cell>
          <cell r="AS10">
            <v>36918</v>
          </cell>
          <cell r="AT10">
            <v>36813</v>
          </cell>
          <cell r="AU10">
            <v>36661</v>
          </cell>
          <cell r="AV10">
            <v>36464</v>
          </cell>
          <cell r="AW10">
            <v>36223</v>
          </cell>
          <cell r="AX10">
            <v>35943</v>
          </cell>
        </row>
        <row r="11">
          <cell r="A11">
            <v>9</v>
          </cell>
          <cell r="B11">
            <v>61648</v>
          </cell>
          <cell r="C11">
            <v>54579</v>
          </cell>
          <cell r="D11">
            <v>48973</v>
          </cell>
          <cell r="E11">
            <v>46046</v>
          </cell>
          <cell r="F11">
            <v>45968</v>
          </cell>
          <cell r="G11">
            <v>45896</v>
          </cell>
          <cell r="H11">
            <v>45077</v>
          </cell>
          <cell r="I11">
            <v>46155</v>
          </cell>
          <cell r="J11">
            <v>46724</v>
          </cell>
          <cell r="K11">
            <v>47595</v>
          </cell>
          <cell r="L11">
            <v>47809</v>
          </cell>
          <cell r="M11">
            <v>48608</v>
          </cell>
          <cell r="N11">
            <v>49208</v>
          </cell>
          <cell r="O11">
            <v>49185</v>
          </cell>
          <cell r="P11">
            <v>48998</v>
          </cell>
          <cell r="Q11">
            <v>48696</v>
          </cell>
          <cell r="R11">
            <v>48311</v>
          </cell>
          <cell r="S11">
            <v>47872</v>
          </cell>
          <cell r="T11">
            <v>47478</v>
          </cell>
          <cell r="U11">
            <v>47040</v>
          </cell>
          <cell r="V11">
            <v>46566</v>
          </cell>
          <cell r="W11">
            <v>46061</v>
          </cell>
          <cell r="X11">
            <v>45532</v>
          </cell>
          <cell r="Y11">
            <v>44983</v>
          </cell>
          <cell r="Z11">
            <v>44414</v>
          </cell>
          <cell r="AA11">
            <v>43822</v>
          </cell>
          <cell r="AB11">
            <v>43194</v>
          </cell>
          <cell r="AC11">
            <v>42523</v>
          </cell>
          <cell r="AD11">
            <v>41819</v>
          </cell>
          <cell r="AE11">
            <v>41093</v>
          </cell>
          <cell r="AF11">
            <v>40366</v>
          </cell>
          <cell r="AG11">
            <v>39663</v>
          </cell>
          <cell r="AH11">
            <v>39006</v>
          </cell>
          <cell r="AI11">
            <v>38433</v>
          </cell>
          <cell r="AJ11">
            <v>37977</v>
          </cell>
          <cell r="AK11">
            <v>37657</v>
          </cell>
          <cell r="AL11">
            <v>37487</v>
          </cell>
          <cell r="AM11">
            <v>37457</v>
          </cell>
          <cell r="AN11">
            <v>37229</v>
          </cell>
          <cell r="AO11">
            <v>37106</v>
          </cell>
          <cell r="AP11">
            <v>37049</v>
          </cell>
          <cell r="AQ11">
            <v>37025</v>
          </cell>
          <cell r="AR11">
            <v>37008</v>
          </cell>
          <cell r="AS11">
            <v>36975</v>
          </cell>
          <cell r="AT11">
            <v>36912</v>
          </cell>
          <cell r="AU11">
            <v>36807</v>
          </cell>
          <cell r="AV11">
            <v>36655</v>
          </cell>
          <cell r="AW11">
            <v>36458</v>
          </cell>
          <cell r="AX11">
            <v>36217</v>
          </cell>
        </row>
        <row r="12">
          <cell r="A12">
            <v>10</v>
          </cell>
          <cell r="B12">
            <v>62242</v>
          </cell>
          <cell r="C12">
            <v>61640</v>
          </cell>
          <cell r="D12">
            <v>54572</v>
          </cell>
          <cell r="E12">
            <v>48967</v>
          </cell>
          <cell r="F12">
            <v>46040</v>
          </cell>
          <cell r="G12">
            <v>45963</v>
          </cell>
          <cell r="H12">
            <v>45890</v>
          </cell>
          <cell r="I12">
            <v>45071</v>
          </cell>
          <cell r="J12">
            <v>46149</v>
          </cell>
          <cell r="K12">
            <v>46718</v>
          </cell>
          <cell r="L12">
            <v>47589</v>
          </cell>
          <cell r="M12">
            <v>47803</v>
          </cell>
          <cell r="N12">
            <v>48602</v>
          </cell>
          <cell r="O12">
            <v>49201</v>
          </cell>
          <cell r="P12">
            <v>49178</v>
          </cell>
          <cell r="Q12">
            <v>48991</v>
          </cell>
          <cell r="R12">
            <v>48690</v>
          </cell>
          <cell r="S12">
            <v>48305</v>
          </cell>
          <cell r="T12">
            <v>47866</v>
          </cell>
          <cell r="U12">
            <v>47472</v>
          </cell>
          <cell r="V12">
            <v>47034</v>
          </cell>
          <cell r="W12">
            <v>46560</v>
          </cell>
          <cell r="X12">
            <v>46055</v>
          </cell>
          <cell r="Y12">
            <v>45526</v>
          </cell>
          <cell r="Z12">
            <v>44977</v>
          </cell>
          <cell r="AA12">
            <v>44409</v>
          </cell>
          <cell r="AB12">
            <v>43816</v>
          </cell>
          <cell r="AC12">
            <v>43189</v>
          </cell>
          <cell r="AD12">
            <v>42517</v>
          </cell>
          <cell r="AE12">
            <v>41813</v>
          </cell>
          <cell r="AF12">
            <v>41088</v>
          </cell>
          <cell r="AG12">
            <v>40361</v>
          </cell>
          <cell r="AH12">
            <v>39657</v>
          </cell>
          <cell r="AI12">
            <v>39001</v>
          </cell>
          <cell r="AJ12">
            <v>38428</v>
          </cell>
          <cell r="AK12">
            <v>37972</v>
          </cell>
          <cell r="AL12">
            <v>37652</v>
          </cell>
          <cell r="AM12">
            <v>37482</v>
          </cell>
          <cell r="AN12">
            <v>37452</v>
          </cell>
          <cell r="AO12">
            <v>37224</v>
          </cell>
          <cell r="AP12">
            <v>37101</v>
          </cell>
          <cell r="AQ12">
            <v>37044</v>
          </cell>
          <cell r="AR12">
            <v>37020</v>
          </cell>
          <cell r="AS12">
            <v>37003</v>
          </cell>
          <cell r="AT12">
            <v>36970</v>
          </cell>
          <cell r="AU12">
            <v>36907</v>
          </cell>
          <cell r="AV12">
            <v>36802</v>
          </cell>
          <cell r="AW12">
            <v>36650</v>
          </cell>
          <cell r="AX12">
            <v>36453</v>
          </cell>
        </row>
        <row r="13">
          <cell r="A13">
            <v>11</v>
          </cell>
          <cell r="B13">
            <v>65985</v>
          </cell>
          <cell r="C13">
            <v>62235</v>
          </cell>
          <cell r="D13">
            <v>61633</v>
          </cell>
          <cell r="E13">
            <v>54566</v>
          </cell>
          <cell r="F13">
            <v>48961</v>
          </cell>
          <cell r="G13">
            <v>46035</v>
          </cell>
          <cell r="H13">
            <v>45957</v>
          </cell>
          <cell r="I13">
            <v>45885</v>
          </cell>
          <cell r="J13">
            <v>45066</v>
          </cell>
          <cell r="K13">
            <v>46144</v>
          </cell>
          <cell r="L13">
            <v>46712</v>
          </cell>
          <cell r="M13">
            <v>47583</v>
          </cell>
          <cell r="N13">
            <v>47798</v>
          </cell>
          <cell r="O13">
            <v>48596</v>
          </cell>
          <cell r="P13">
            <v>49196</v>
          </cell>
          <cell r="Q13">
            <v>49173</v>
          </cell>
          <cell r="R13">
            <v>48986</v>
          </cell>
          <cell r="S13">
            <v>48684</v>
          </cell>
          <cell r="T13">
            <v>48300</v>
          </cell>
          <cell r="U13">
            <v>47860</v>
          </cell>
          <cell r="V13">
            <v>47467</v>
          </cell>
          <cell r="W13">
            <v>47029</v>
          </cell>
          <cell r="X13">
            <v>46555</v>
          </cell>
          <cell r="Y13">
            <v>46050</v>
          </cell>
          <cell r="Z13">
            <v>45521</v>
          </cell>
          <cell r="AA13">
            <v>44972</v>
          </cell>
          <cell r="AB13">
            <v>44403</v>
          </cell>
          <cell r="AC13">
            <v>43811</v>
          </cell>
          <cell r="AD13">
            <v>43184</v>
          </cell>
          <cell r="AE13">
            <v>42512</v>
          </cell>
          <cell r="AF13">
            <v>41808</v>
          </cell>
          <cell r="AG13">
            <v>41083</v>
          </cell>
          <cell r="AH13">
            <v>40356</v>
          </cell>
          <cell r="AI13">
            <v>39653</v>
          </cell>
          <cell r="AJ13">
            <v>38996</v>
          </cell>
          <cell r="AK13">
            <v>38424</v>
          </cell>
          <cell r="AL13">
            <v>37968</v>
          </cell>
          <cell r="AM13">
            <v>37648</v>
          </cell>
          <cell r="AN13">
            <v>37477</v>
          </cell>
          <cell r="AO13">
            <v>37448</v>
          </cell>
          <cell r="AP13">
            <v>37220</v>
          </cell>
          <cell r="AQ13">
            <v>37097</v>
          </cell>
          <cell r="AR13">
            <v>37040</v>
          </cell>
          <cell r="AS13">
            <v>37016</v>
          </cell>
          <cell r="AT13">
            <v>36999</v>
          </cell>
          <cell r="AU13">
            <v>36966</v>
          </cell>
          <cell r="AV13">
            <v>36903</v>
          </cell>
          <cell r="AW13">
            <v>36798</v>
          </cell>
          <cell r="AX13">
            <v>36646</v>
          </cell>
        </row>
        <row r="14">
          <cell r="A14">
            <v>12</v>
          </cell>
          <cell r="B14">
            <v>66209</v>
          </cell>
          <cell r="C14">
            <v>65977</v>
          </cell>
          <cell r="D14">
            <v>62227</v>
          </cell>
          <cell r="E14">
            <v>61625</v>
          </cell>
          <cell r="F14">
            <v>54559</v>
          </cell>
          <cell r="G14">
            <v>48955</v>
          </cell>
          <cell r="H14">
            <v>46029</v>
          </cell>
          <cell r="I14">
            <v>45951</v>
          </cell>
          <cell r="J14">
            <v>45879</v>
          </cell>
          <cell r="K14">
            <v>45060</v>
          </cell>
          <cell r="L14">
            <v>46138</v>
          </cell>
          <cell r="M14">
            <v>46707</v>
          </cell>
          <cell r="N14">
            <v>47577</v>
          </cell>
          <cell r="O14">
            <v>47792</v>
          </cell>
          <cell r="P14">
            <v>48590</v>
          </cell>
          <cell r="Q14">
            <v>49190</v>
          </cell>
          <cell r="R14">
            <v>49167</v>
          </cell>
          <cell r="S14">
            <v>48980</v>
          </cell>
          <cell r="T14">
            <v>48678</v>
          </cell>
          <cell r="U14">
            <v>48294</v>
          </cell>
          <cell r="V14">
            <v>47854</v>
          </cell>
          <cell r="W14">
            <v>47461</v>
          </cell>
          <cell r="X14">
            <v>47023</v>
          </cell>
          <cell r="Y14">
            <v>46549</v>
          </cell>
          <cell r="Z14">
            <v>46044</v>
          </cell>
          <cell r="AA14">
            <v>45515</v>
          </cell>
          <cell r="AB14">
            <v>44967</v>
          </cell>
          <cell r="AC14">
            <v>44398</v>
          </cell>
          <cell r="AD14">
            <v>43806</v>
          </cell>
          <cell r="AE14">
            <v>43179</v>
          </cell>
          <cell r="AF14">
            <v>42508</v>
          </cell>
          <cell r="AG14">
            <v>41804</v>
          </cell>
          <cell r="AH14">
            <v>41079</v>
          </cell>
          <cell r="AI14">
            <v>40351</v>
          </cell>
          <cell r="AJ14">
            <v>39648</v>
          </cell>
          <cell r="AK14">
            <v>38992</v>
          </cell>
          <cell r="AL14">
            <v>38420</v>
          </cell>
          <cell r="AM14">
            <v>37964</v>
          </cell>
          <cell r="AN14">
            <v>37644</v>
          </cell>
          <cell r="AO14">
            <v>37473</v>
          </cell>
          <cell r="AP14">
            <v>37444</v>
          </cell>
          <cell r="AQ14">
            <v>37216</v>
          </cell>
          <cell r="AR14">
            <v>37093</v>
          </cell>
          <cell r="AS14">
            <v>37036</v>
          </cell>
          <cell r="AT14">
            <v>37012</v>
          </cell>
          <cell r="AU14">
            <v>36995</v>
          </cell>
          <cell r="AV14">
            <v>36962</v>
          </cell>
          <cell r="AW14">
            <v>36899</v>
          </cell>
          <cell r="AX14">
            <v>36794</v>
          </cell>
        </row>
        <row r="15">
          <cell r="A15">
            <v>13</v>
          </cell>
          <cell r="B15">
            <v>64968</v>
          </cell>
          <cell r="C15">
            <v>66198</v>
          </cell>
          <cell r="D15">
            <v>65966</v>
          </cell>
          <cell r="E15">
            <v>62216</v>
          </cell>
          <cell r="F15">
            <v>61615</v>
          </cell>
          <cell r="G15">
            <v>54550</v>
          </cell>
          <cell r="H15">
            <v>48947</v>
          </cell>
          <cell r="I15">
            <v>46021</v>
          </cell>
          <cell r="J15">
            <v>45944</v>
          </cell>
          <cell r="K15">
            <v>45872</v>
          </cell>
          <cell r="L15">
            <v>45053</v>
          </cell>
          <cell r="M15">
            <v>46131</v>
          </cell>
          <cell r="N15">
            <v>46700</v>
          </cell>
          <cell r="O15">
            <v>47570</v>
          </cell>
          <cell r="P15">
            <v>47785</v>
          </cell>
          <cell r="Q15">
            <v>48583</v>
          </cell>
          <cell r="R15">
            <v>49182</v>
          </cell>
          <cell r="S15">
            <v>49159</v>
          </cell>
          <cell r="T15">
            <v>48973</v>
          </cell>
          <cell r="U15">
            <v>48671</v>
          </cell>
          <cell r="V15">
            <v>48287</v>
          </cell>
          <cell r="W15">
            <v>47847</v>
          </cell>
          <cell r="X15">
            <v>47454</v>
          </cell>
          <cell r="Y15">
            <v>47017</v>
          </cell>
          <cell r="Z15">
            <v>46543</v>
          </cell>
          <cell r="AA15">
            <v>46038</v>
          </cell>
          <cell r="AB15">
            <v>45509</v>
          </cell>
          <cell r="AC15">
            <v>44961</v>
          </cell>
          <cell r="AD15">
            <v>44392</v>
          </cell>
          <cell r="AE15">
            <v>43800</v>
          </cell>
          <cell r="AF15">
            <v>43173</v>
          </cell>
          <cell r="AG15">
            <v>42502</v>
          </cell>
          <cell r="AH15">
            <v>41798</v>
          </cell>
          <cell r="AI15">
            <v>41073</v>
          </cell>
          <cell r="AJ15">
            <v>40346</v>
          </cell>
          <cell r="AK15">
            <v>39643</v>
          </cell>
          <cell r="AL15">
            <v>38987</v>
          </cell>
          <cell r="AM15">
            <v>38415</v>
          </cell>
          <cell r="AN15">
            <v>37959</v>
          </cell>
          <cell r="AO15">
            <v>37639</v>
          </cell>
          <cell r="AP15">
            <v>37469</v>
          </cell>
          <cell r="AQ15">
            <v>37439</v>
          </cell>
          <cell r="AR15">
            <v>37212</v>
          </cell>
          <cell r="AS15">
            <v>37088</v>
          </cell>
          <cell r="AT15">
            <v>37032</v>
          </cell>
          <cell r="AU15">
            <v>37008</v>
          </cell>
          <cell r="AV15">
            <v>36990</v>
          </cell>
          <cell r="AW15">
            <v>36958</v>
          </cell>
          <cell r="AX15">
            <v>36895</v>
          </cell>
        </row>
        <row r="16">
          <cell r="A16">
            <v>14</v>
          </cell>
          <cell r="B16">
            <v>67020</v>
          </cell>
          <cell r="C16">
            <v>64954</v>
          </cell>
          <cell r="D16">
            <v>66184</v>
          </cell>
          <cell r="E16">
            <v>65952</v>
          </cell>
          <cell r="F16">
            <v>62203</v>
          </cell>
          <cell r="G16">
            <v>61602</v>
          </cell>
          <cell r="H16">
            <v>54538</v>
          </cell>
          <cell r="I16">
            <v>48937</v>
          </cell>
          <cell r="J16">
            <v>46012</v>
          </cell>
          <cell r="K16">
            <v>45935</v>
          </cell>
          <cell r="L16">
            <v>45862</v>
          </cell>
          <cell r="M16">
            <v>45044</v>
          </cell>
          <cell r="N16">
            <v>46122</v>
          </cell>
          <cell r="O16">
            <v>46690</v>
          </cell>
          <cell r="P16">
            <v>47561</v>
          </cell>
          <cell r="Q16">
            <v>47775</v>
          </cell>
          <cell r="R16">
            <v>48574</v>
          </cell>
          <cell r="S16">
            <v>49173</v>
          </cell>
          <cell r="T16">
            <v>49150</v>
          </cell>
          <cell r="U16">
            <v>48964</v>
          </cell>
          <cell r="V16">
            <v>48662</v>
          </cell>
          <cell r="W16">
            <v>48278</v>
          </cell>
          <cell r="X16">
            <v>47839</v>
          </cell>
          <cell r="Y16">
            <v>47446</v>
          </cell>
          <cell r="Z16">
            <v>47008</v>
          </cell>
          <cell r="AA16">
            <v>46535</v>
          </cell>
          <cell r="AB16">
            <v>46030</v>
          </cell>
          <cell r="AC16">
            <v>45501</v>
          </cell>
          <cell r="AD16">
            <v>44953</v>
          </cell>
          <cell r="AE16">
            <v>44385</v>
          </cell>
          <cell r="AF16">
            <v>43793</v>
          </cell>
          <cell r="AG16">
            <v>43166</v>
          </cell>
          <cell r="AH16">
            <v>42495</v>
          </cell>
          <cell r="AI16">
            <v>41792</v>
          </cell>
          <cell r="AJ16">
            <v>41067</v>
          </cell>
          <cell r="AK16">
            <v>40340</v>
          </cell>
          <cell r="AL16">
            <v>39637</v>
          </cell>
          <cell r="AM16">
            <v>38981</v>
          </cell>
          <cell r="AN16">
            <v>38409</v>
          </cell>
          <cell r="AO16">
            <v>37953</v>
          </cell>
          <cell r="AP16">
            <v>37633</v>
          </cell>
          <cell r="AQ16">
            <v>37463</v>
          </cell>
          <cell r="AR16">
            <v>37434</v>
          </cell>
          <cell r="AS16">
            <v>37206</v>
          </cell>
          <cell r="AT16">
            <v>37083</v>
          </cell>
          <cell r="AU16">
            <v>37026</v>
          </cell>
          <cell r="AV16">
            <v>37002</v>
          </cell>
          <cell r="AW16">
            <v>36985</v>
          </cell>
          <cell r="AX16">
            <v>36952</v>
          </cell>
        </row>
        <row r="17">
          <cell r="A17">
            <v>15</v>
          </cell>
          <cell r="B17">
            <v>66424</v>
          </cell>
          <cell r="C17">
            <v>67001</v>
          </cell>
          <cell r="D17">
            <v>64935</v>
          </cell>
          <cell r="E17">
            <v>66165</v>
          </cell>
          <cell r="F17">
            <v>65933</v>
          </cell>
          <cell r="G17">
            <v>62186</v>
          </cell>
          <cell r="H17">
            <v>61585</v>
          </cell>
          <cell r="I17">
            <v>54524</v>
          </cell>
          <cell r="J17">
            <v>48924</v>
          </cell>
          <cell r="K17">
            <v>46000</v>
          </cell>
          <cell r="L17">
            <v>45923</v>
          </cell>
          <cell r="M17">
            <v>45850</v>
          </cell>
          <cell r="N17">
            <v>45033</v>
          </cell>
          <cell r="O17">
            <v>46110</v>
          </cell>
          <cell r="P17">
            <v>46679</v>
          </cell>
          <cell r="Q17">
            <v>47549</v>
          </cell>
          <cell r="R17">
            <v>47764</v>
          </cell>
          <cell r="S17">
            <v>48562</v>
          </cell>
          <cell r="T17">
            <v>49161</v>
          </cell>
          <cell r="U17">
            <v>49138</v>
          </cell>
          <cell r="V17">
            <v>48952</v>
          </cell>
          <cell r="W17">
            <v>48651</v>
          </cell>
          <cell r="X17">
            <v>48267</v>
          </cell>
          <cell r="Y17">
            <v>47828</v>
          </cell>
          <cell r="Z17">
            <v>47435</v>
          </cell>
          <cell r="AA17">
            <v>46998</v>
          </cell>
          <cell r="AB17">
            <v>46524</v>
          </cell>
          <cell r="AC17">
            <v>46020</v>
          </cell>
          <cell r="AD17">
            <v>45491</v>
          </cell>
          <cell r="AE17">
            <v>44943</v>
          </cell>
          <cell r="AF17">
            <v>44375</v>
          </cell>
          <cell r="AG17">
            <v>43784</v>
          </cell>
          <cell r="AH17">
            <v>43157</v>
          </cell>
          <cell r="AI17">
            <v>42486</v>
          </cell>
          <cell r="AJ17">
            <v>41783</v>
          </cell>
          <cell r="AK17">
            <v>41058</v>
          </cell>
          <cell r="AL17">
            <v>40332</v>
          </cell>
          <cell r="AM17">
            <v>39629</v>
          </cell>
          <cell r="AN17">
            <v>38973</v>
          </cell>
          <cell r="AO17">
            <v>38401</v>
          </cell>
          <cell r="AP17">
            <v>37946</v>
          </cell>
          <cell r="AQ17">
            <v>37626</v>
          </cell>
          <cell r="AR17">
            <v>37456</v>
          </cell>
          <cell r="AS17">
            <v>37426</v>
          </cell>
          <cell r="AT17">
            <v>37199</v>
          </cell>
          <cell r="AU17">
            <v>37076</v>
          </cell>
          <cell r="AV17">
            <v>37019</v>
          </cell>
          <cell r="AW17">
            <v>36995</v>
          </cell>
          <cell r="AX17">
            <v>36978</v>
          </cell>
        </row>
        <row r="18">
          <cell r="A18">
            <v>16</v>
          </cell>
          <cell r="B18">
            <v>67625</v>
          </cell>
          <cell r="C18">
            <v>66396</v>
          </cell>
          <cell r="D18">
            <v>66973</v>
          </cell>
          <cell r="E18">
            <v>64908</v>
          </cell>
          <cell r="F18">
            <v>66138</v>
          </cell>
          <cell r="G18">
            <v>65907</v>
          </cell>
          <cell r="H18">
            <v>62161</v>
          </cell>
          <cell r="I18">
            <v>61561</v>
          </cell>
          <cell r="J18">
            <v>54503</v>
          </cell>
          <cell r="K18">
            <v>48905</v>
          </cell>
          <cell r="L18">
            <v>45982</v>
          </cell>
          <cell r="M18">
            <v>45906</v>
          </cell>
          <cell r="N18">
            <v>45834</v>
          </cell>
          <cell r="O18">
            <v>45016</v>
          </cell>
          <cell r="P18">
            <v>46093</v>
          </cell>
          <cell r="Q18">
            <v>46662</v>
          </cell>
          <cell r="R18">
            <v>47533</v>
          </cell>
          <cell r="S18">
            <v>47747</v>
          </cell>
          <cell r="T18">
            <v>48546</v>
          </cell>
          <cell r="U18">
            <v>49145</v>
          </cell>
          <cell r="V18">
            <v>49122</v>
          </cell>
          <cell r="W18">
            <v>48936</v>
          </cell>
          <cell r="X18">
            <v>48635</v>
          </cell>
          <cell r="Y18">
            <v>48252</v>
          </cell>
          <cell r="Z18">
            <v>47813</v>
          </cell>
          <cell r="AA18">
            <v>47420</v>
          </cell>
          <cell r="AB18">
            <v>46984</v>
          </cell>
          <cell r="AC18">
            <v>46511</v>
          </cell>
          <cell r="AD18">
            <v>46006</v>
          </cell>
          <cell r="AE18">
            <v>45478</v>
          </cell>
          <cell r="AF18">
            <v>44931</v>
          </cell>
          <cell r="AG18">
            <v>44363</v>
          </cell>
          <cell r="AH18">
            <v>43772</v>
          </cell>
          <cell r="AI18">
            <v>43145</v>
          </cell>
          <cell r="AJ18">
            <v>42475</v>
          </cell>
          <cell r="AK18">
            <v>41772</v>
          </cell>
          <cell r="AL18">
            <v>41048</v>
          </cell>
          <cell r="AM18">
            <v>40321</v>
          </cell>
          <cell r="AN18">
            <v>39619</v>
          </cell>
          <cell r="AO18">
            <v>38963</v>
          </cell>
          <cell r="AP18">
            <v>38391</v>
          </cell>
          <cell r="AQ18">
            <v>37936</v>
          </cell>
          <cell r="AR18">
            <v>37616</v>
          </cell>
          <cell r="AS18">
            <v>37446</v>
          </cell>
          <cell r="AT18">
            <v>37417</v>
          </cell>
          <cell r="AU18">
            <v>37190</v>
          </cell>
          <cell r="AV18">
            <v>37067</v>
          </cell>
          <cell r="AW18">
            <v>37010</v>
          </cell>
          <cell r="AX18">
            <v>36987</v>
          </cell>
        </row>
        <row r="19">
          <cell r="A19">
            <v>17</v>
          </cell>
          <cell r="B19">
            <v>68676</v>
          </cell>
          <cell r="C19">
            <v>67585</v>
          </cell>
          <cell r="D19">
            <v>66357</v>
          </cell>
          <cell r="E19">
            <v>66934</v>
          </cell>
          <cell r="F19">
            <v>64871</v>
          </cell>
          <cell r="G19">
            <v>66101</v>
          </cell>
          <cell r="H19">
            <v>65870</v>
          </cell>
          <cell r="I19">
            <v>62127</v>
          </cell>
          <cell r="J19">
            <v>61527</v>
          </cell>
          <cell r="K19">
            <v>54473</v>
          </cell>
          <cell r="L19">
            <v>48879</v>
          </cell>
          <cell r="M19">
            <v>45958</v>
          </cell>
          <cell r="N19">
            <v>45882</v>
          </cell>
          <cell r="O19">
            <v>45810</v>
          </cell>
          <cell r="P19">
            <v>44994</v>
          </cell>
          <cell r="Q19">
            <v>46070</v>
          </cell>
          <cell r="R19">
            <v>46639</v>
          </cell>
          <cell r="S19">
            <v>47509</v>
          </cell>
          <cell r="T19">
            <v>47724</v>
          </cell>
          <cell r="U19">
            <v>48523</v>
          </cell>
          <cell r="V19">
            <v>49122</v>
          </cell>
          <cell r="W19">
            <v>49100</v>
          </cell>
          <cell r="X19">
            <v>48914</v>
          </cell>
          <cell r="Y19">
            <v>48613</v>
          </cell>
          <cell r="Z19">
            <v>48230</v>
          </cell>
          <cell r="AA19">
            <v>47792</v>
          </cell>
          <cell r="AB19">
            <v>47400</v>
          </cell>
          <cell r="AC19">
            <v>46964</v>
          </cell>
          <cell r="AD19">
            <v>46491</v>
          </cell>
          <cell r="AE19">
            <v>45987</v>
          </cell>
          <cell r="AF19">
            <v>45460</v>
          </cell>
          <cell r="AG19">
            <v>44912</v>
          </cell>
          <cell r="AH19">
            <v>44345</v>
          </cell>
          <cell r="AI19">
            <v>43755</v>
          </cell>
          <cell r="AJ19">
            <v>43128</v>
          </cell>
          <cell r="AK19">
            <v>42458</v>
          </cell>
          <cell r="AL19">
            <v>41756</v>
          </cell>
          <cell r="AM19">
            <v>41032</v>
          </cell>
          <cell r="AN19">
            <v>40306</v>
          </cell>
          <cell r="AO19">
            <v>39604</v>
          </cell>
          <cell r="AP19">
            <v>38949</v>
          </cell>
          <cell r="AQ19">
            <v>38378</v>
          </cell>
          <cell r="AR19">
            <v>37923</v>
          </cell>
          <cell r="AS19">
            <v>37603</v>
          </cell>
          <cell r="AT19">
            <v>37433</v>
          </cell>
          <cell r="AU19">
            <v>37404</v>
          </cell>
          <cell r="AV19">
            <v>37177</v>
          </cell>
          <cell r="AW19">
            <v>37054</v>
          </cell>
          <cell r="AX19">
            <v>36998</v>
          </cell>
        </row>
        <row r="20">
          <cell r="A20">
            <v>18</v>
          </cell>
          <cell r="B20">
            <v>68888</v>
          </cell>
          <cell r="C20">
            <v>68626</v>
          </cell>
          <cell r="D20">
            <v>67536</v>
          </cell>
          <cell r="E20">
            <v>66309</v>
          </cell>
          <cell r="F20">
            <v>66886</v>
          </cell>
          <cell r="G20">
            <v>64825</v>
          </cell>
          <cell r="H20">
            <v>66054</v>
          </cell>
          <cell r="I20">
            <v>65824</v>
          </cell>
          <cell r="J20">
            <v>62084</v>
          </cell>
          <cell r="K20">
            <v>61485</v>
          </cell>
          <cell r="L20">
            <v>54436</v>
          </cell>
          <cell r="M20">
            <v>48846</v>
          </cell>
          <cell r="N20">
            <v>45928</v>
          </cell>
          <cell r="O20">
            <v>45852</v>
          </cell>
          <cell r="P20">
            <v>45780</v>
          </cell>
          <cell r="Q20">
            <v>44965</v>
          </cell>
          <cell r="R20">
            <v>46041</v>
          </cell>
          <cell r="S20">
            <v>46609</v>
          </cell>
          <cell r="T20">
            <v>47479</v>
          </cell>
          <cell r="U20">
            <v>47695</v>
          </cell>
          <cell r="V20">
            <v>48493</v>
          </cell>
          <cell r="W20">
            <v>49092</v>
          </cell>
          <cell r="X20">
            <v>49070</v>
          </cell>
          <cell r="Y20">
            <v>48884</v>
          </cell>
          <cell r="Z20">
            <v>48585</v>
          </cell>
          <cell r="AA20">
            <v>48202</v>
          </cell>
          <cell r="AB20">
            <v>47764</v>
          </cell>
          <cell r="AC20">
            <v>47373</v>
          </cell>
          <cell r="AD20">
            <v>46937</v>
          </cell>
          <cell r="AE20">
            <v>46465</v>
          </cell>
          <cell r="AF20">
            <v>45961</v>
          </cell>
          <cell r="AG20">
            <v>45435</v>
          </cell>
          <cell r="AH20">
            <v>44888</v>
          </cell>
          <cell r="AI20">
            <v>44321</v>
          </cell>
          <cell r="AJ20">
            <v>43731</v>
          </cell>
          <cell r="AK20">
            <v>43105</v>
          </cell>
          <cell r="AL20">
            <v>42436</v>
          </cell>
          <cell r="AM20">
            <v>41734</v>
          </cell>
          <cell r="AN20">
            <v>41011</v>
          </cell>
          <cell r="AO20">
            <v>40285</v>
          </cell>
          <cell r="AP20">
            <v>39584</v>
          </cell>
          <cell r="AQ20">
            <v>38929</v>
          </cell>
          <cell r="AR20">
            <v>38359</v>
          </cell>
          <cell r="AS20">
            <v>37904</v>
          </cell>
          <cell r="AT20">
            <v>37585</v>
          </cell>
          <cell r="AU20">
            <v>37416</v>
          </cell>
          <cell r="AV20">
            <v>37387</v>
          </cell>
          <cell r="AW20">
            <v>37160</v>
          </cell>
          <cell r="AX20">
            <v>37037</v>
          </cell>
        </row>
        <row r="21">
          <cell r="A21">
            <v>19</v>
          </cell>
          <cell r="B21">
            <v>69089</v>
          </cell>
          <cell r="C21">
            <v>68829</v>
          </cell>
          <cell r="D21">
            <v>68567</v>
          </cell>
          <cell r="E21">
            <v>67478</v>
          </cell>
          <cell r="F21">
            <v>66253</v>
          </cell>
          <cell r="G21">
            <v>66830</v>
          </cell>
          <cell r="H21">
            <v>64771</v>
          </cell>
          <cell r="I21">
            <v>66000</v>
          </cell>
          <cell r="J21">
            <v>65770</v>
          </cell>
          <cell r="K21">
            <v>62034</v>
          </cell>
          <cell r="L21">
            <v>61436</v>
          </cell>
          <cell r="M21">
            <v>54393</v>
          </cell>
          <cell r="N21">
            <v>48807</v>
          </cell>
          <cell r="O21">
            <v>45892</v>
          </cell>
          <cell r="P21">
            <v>45816</v>
          </cell>
          <cell r="Q21">
            <v>45745</v>
          </cell>
          <cell r="R21">
            <v>44930</v>
          </cell>
          <cell r="S21">
            <v>46006</v>
          </cell>
          <cell r="T21">
            <v>46574</v>
          </cell>
          <cell r="U21">
            <v>47444</v>
          </cell>
          <cell r="V21">
            <v>47659</v>
          </cell>
          <cell r="W21">
            <v>48457</v>
          </cell>
          <cell r="X21">
            <v>49056</v>
          </cell>
          <cell r="Y21">
            <v>49034</v>
          </cell>
          <cell r="Z21">
            <v>48849</v>
          </cell>
          <cell r="AA21">
            <v>48550</v>
          </cell>
          <cell r="AB21">
            <v>48168</v>
          </cell>
          <cell r="AC21">
            <v>47731</v>
          </cell>
          <cell r="AD21">
            <v>47340</v>
          </cell>
          <cell r="AE21">
            <v>46905</v>
          </cell>
          <cell r="AF21">
            <v>46433</v>
          </cell>
          <cell r="AG21">
            <v>45930</v>
          </cell>
          <cell r="AH21">
            <v>45404</v>
          </cell>
          <cell r="AI21">
            <v>44857</v>
          </cell>
          <cell r="AJ21">
            <v>44292</v>
          </cell>
          <cell r="AK21">
            <v>43702</v>
          </cell>
          <cell r="AL21">
            <v>43077</v>
          </cell>
          <cell r="AM21">
            <v>42408</v>
          </cell>
          <cell r="AN21">
            <v>41707</v>
          </cell>
          <cell r="AO21">
            <v>40985</v>
          </cell>
          <cell r="AP21">
            <v>40260</v>
          </cell>
          <cell r="AQ21">
            <v>39560</v>
          </cell>
          <cell r="AR21">
            <v>38905</v>
          </cell>
          <cell r="AS21">
            <v>38335</v>
          </cell>
          <cell r="AT21">
            <v>37881</v>
          </cell>
          <cell r="AU21">
            <v>37563</v>
          </cell>
          <cell r="AV21">
            <v>37393</v>
          </cell>
          <cell r="AW21">
            <v>37365</v>
          </cell>
          <cell r="AX21">
            <v>37138</v>
          </cell>
        </row>
        <row r="22">
          <cell r="A22">
            <v>20</v>
          </cell>
          <cell r="B22">
            <v>71130</v>
          </cell>
          <cell r="C22">
            <v>69023</v>
          </cell>
          <cell r="D22">
            <v>68764</v>
          </cell>
          <cell r="E22">
            <v>68503</v>
          </cell>
          <cell r="F22">
            <v>67415</v>
          </cell>
          <cell r="G22">
            <v>66192</v>
          </cell>
          <cell r="H22">
            <v>66768</v>
          </cell>
          <cell r="I22">
            <v>64712</v>
          </cell>
          <cell r="J22">
            <v>65940</v>
          </cell>
          <cell r="K22">
            <v>65711</v>
          </cell>
          <cell r="L22">
            <v>61978</v>
          </cell>
          <cell r="M22">
            <v>61381</v>
          </cell>
          <cell r="N22">
            <v>54344</v>
          </cell>
          <cell r="O22">
            <v>48764</v>
          </cell>
          <cell r="P22">
            <v>45851</v>
          </cell>
          <cell r="Q22">
            <v>45776</v>
          </cell>
          <cell r="R22">
            <v>45705</v>
          </cell>
          <cell r="S22">
            <v>44891</v>
          </cell>
          <cell r="T22">
            <v>45966</v>
          </cell>
          <cell r="U22">
            <v>46534</v>
          </cell>
          <cell r="V22">
            <v>47404</v>
          </cell>
          <cell r="W22">
            <v>47619</v>
          </cell>
          <cell r="X22">
            <v>48416</v>
          </cell>
          <cell r="Y22">
            <v>49015</v>
          </cell>
          <cell r="Z22">
            <v>48993</v>
          </cell>
          <cell r="AA22">
            <v>48809</v>
          </cell>
          <cell r="AB22">
            <v>48510</v>
          </cell>
          <cell r="AC22">
            <v>48128</v>
          </cell>
          <cell r="AD22">
            <v>47692</v>
          </cell>
          <cell r="AE22">
            <v>47301</v>
          </cell>
          <cell r="AF22">
            <v>46867</v>
          </cell>
          <cell r="AG22">
            <v>46396</v>
          </cell>
          <cell r="AH22">
            <v>45894</v>
          </cell>
          <cell r="AI22">
            <v>45368</v>
          </cell>
          <cell r="AJ22">
            <v>44822</v>
          </cell>
          <cell r="AK22">
            <v>44257</v>
          </cell>
          <cell r="AL22">
            <v>43668</v>
          </cell>
          <cell r="AM22">
            <v>43044</v>
          </cell>
          <cell r="AN22">
            <v>42376</v>
          </cell>
          <cell r="AO22">
            <v>41676</v>
          </cell>
          <cell r="AP22">
            <v>40954</v>
          </cell>
          <cell r="AQ22">
            <v>40230</v>
          </cell>
          <cell r="AR22">
            <v>39531</v>
          </cell>
          <cell r="AS22">
            <v>38877</v>
          </cell>
          <cell r="AT22">
            <v>38308</v>
          </cell>
          <cell r="AU22">
            <v>37854</v>
          </cell>
          <cell r="AV22">
            <v>37536</v>
          </cell>
          <cell r="AW22">
            <v>37367</v>
          </cell>
          <cell r="AX22">
            <v>37339</v>
          </cell>
        </row>
        <row r="23">
          <cell r="A23">
            <v>21</v>
          </cell>
          <cell r="B23">
            <v>72344</v>
          </cell>
          <cell r="C23">
            <v>71061</v>
          </cell>
          <cell r="D23">
            <v>68956</v>
          </cell>
          <cell r="E23">
            <v>68697</v>
          </cell>
          <cell r="F23">
            <v>68437</v>
          </cell>
          <cell r="G23">
            <v>67350</v>
          </cell>
          <cell r="H23">
            <v>66128</v>
          </cell>
          <cell r="I23">
            <v>66704</v>
          </cell>
          <cell r="J23">
            <v>64650</v>
          </cell>
          <cell r="K23">
            <v>65877</v>
          </cell>
          <cell r="L23">
            <v>65648</v>
          </cell>
          <cell r="M23">
            <v>61919</v>
          </cell>
          <cell r="N23">
            <v>61323</v>
          </cell>
          <cell r="O23">
            <v>54293</v>
          </cell>
          <cell r="P23">
            <v>48718</v>
          </cell>
          <cell r="Q23">
            <v>45808</v>
          </cell>
          <cell r="R23">
            <v>45733</v>
          </cell>
          <cell r="S23">
            <v>45662</v>
          </cell>
          <cell r="T23">
            <v>44850</v>
          </cell>
          <cell r="U23">
            <v>45924</v>
          </cell>
          <cell r="V23">
            <v>46492</v>
          </cell>
          <cell r="W23">
            <v>47360</v>
          </cell>
          <cell r="X23">
            <v>47575</v>
          </cell>
          <cell r="Y23">
            <v>48372</v>
          </cell>
          <cell r="Z23">
            <v>48970</v>
          </cell>
          <cell r="AA23">
            <v>48949</v>
          </cell>
          <cell r="AB23">
            <v>48765</v>
          </cell>
          <cell r="AC23">
            <v>48466</v>
          </cell>
          <cell r="AD23">
            <v>48085</v>
          </cell>
          <cell r="AE23">
            <v>47649</v>
          </cell>
          <cell r="AF23">
            <v>47259</v>
          </cell>
          <cell r="AG23">
            <v>46825</v>
          </cell>
          <cell r="AH23">
            <v>46355</v>
          </cell>
          <cell r="AI23">
            <v>45854</v>
          </cell>
          <cell r="AJ23">
            <v>45329</v>
          </cell>
          <cell r="AK23">
            <v>44784</v>
          </cell>
          <cell r="AL23">
            <v>44219</v>
          </cell>
          <cell r="AM23">
            <v>43631</v>
          </cell>
          <cell r="AN23">
            <v>43008</v>
          </cell>
          <cell r="AO23">
            <v>42341</v>
          </cell>
          <cell r="AP23">
            <v>41641</v>
          </cell>
          <cell r="AQ23">
            <v>40920</v>
          </cell>
          <cell r="AR23">
            <v>40197</v>
          </cell>
          <cell r="AS23">
            <v>39498</v>
          </cell>
          <cell r="AT23">
            <v>38845</v>
          </cell>
          <cell r="AU23">
            <v>38276</v>
          </cell>
          <cell r="AV23">
            <v>37823</v>
          </cell>
          <cell r="AW23">
            <v>37506</v>
          </cell>
          <cell r="AX23">
            <v>37337</v>
          </cell>
        </row>
        <row r="24">
          <cell r="A24">
            <v>22</v>
          </cell>
          <cell r="B24">
            <v>77394</v>
          </cell>
          <cell r="C24">
            <v>72271</v>
          </cell>
          <cell r="D24">
            <v>70990</v>
          </cell>
          <cell r="E24">
            <v>68887</v>
          </cell>
          <cell r="F24">
            <v>68629</v>
          </cell>
          <cell r="G24">
            <v>68369</v>
          </cell>
          <cell r="H24">
            <v>67284</v>
          </cell>
          <cell r="I24">
            <v>66063</v>
          </cell>
          <cell r="J24">
            <v>66639</v>
          </cell>
          <cell r="K24">
            <v>64587</v>
          </cell>
          <cell r="L24">
            <v>65813</v>
          </cell>
          <cell r="M24">
            <v>65584</v>
          </cell>
          <cell r="N24">
            <v>61859</v>
          </cell>
          <cell r="O24">
            <v>61264</v>
          </cell>
          <cell r="P24">
            <v>54241</v>
          </cell>
          <cell r="Q24">
            <v>48672</v>
          </cell>
          <cell r="R24">
            <v>45764</v>
          </cell>
          <cell r="S24">
            <v>45689</v>
          </cell>
          <cell r="T24">
            <v>45619</v>
          </cell>
          <cell r="U24">
            <v>44807</v>
          </cell>
          <cell r="V24">
            <v>45880</v>
          </cell>
          <cell r="W24">
            <v>46448</v>
          </cell>
          <cell r="X24">
            <v>47316</v>
          </cell>
          <cell r="Y24">
            <v>47531</v>
          </cell>
          <cell r="Z24">
            <v>48327</v>
          </cell>
          <cell r="AA24">
            <v>48925</v>
          </cell>
          <cell r="AB24">
            <v>48904</v>
          </cell>
          <cell r="AC24">
            <v>48720</v>
          </cell>
          <cell r="AD24">
            <v>48422</v>
          </cell>
          <cell r="AE24">
            <v>48041</v>
          </cell>
          <cell r="AF24">
            <v>47606</v>
          </cell>
          <cell r="AG24">
            <v>47216</v>
          </cell>
          <cell r="AH24">
            <v>46783</v>
          </cell>
          <cell r="AI24">
            <v>46313</v>
          </cell>
          <cell r="AJ24">
            <v>45812</v>
          </cell>
          <cell r="AK24">
            <v>45288</v>
          </cell>
          <cell r="AL24">
            <v>44743</v>
          </cell>
          <cell r="AM24">
            <v>44180</v>
          </cell>
          <cell r="AN24">
            <v>43592</v>
          </cell>
          <cell r="AO24">
            <v>42969</v>
          </cell>
          <cell r="AP24">
            <v>42303</v>
          </cell>
          <cell r="AQ24">
            <v>41604</v>
          </cell>
          <cell r="AR24">
            <v>40884</v>
          </cell>
          <cell r="AS24">
            <v>40161</v>
          </cell>
          <cell r="AT24">
            <v>39463</v>
          </cell>
          <cell r="AU24">
            <v>38811</v>
          </cell>
          <cell r="AV24">
            <v>38243</v>
          </cell>
          <cell r="AW24">
            <v>37790</v>
          </cell>
          <cell r="AX24">
            <v>37473</v>
          </cell>
        </row>
        <row r="25">
          <cell r="A25">
            <v>23</v>
          </cell>
          <cell r="B25">
            <v>85644</v>
          </cell>
          <cell r="C25">
            <v>77315</v>
          </cell>
          <cell r="D25">
            <v>72198</v>
          </cell>
          <cell r="E25">
            <v>70918</v>
          </cell>
          <cell r="F25">
            <v>68818</v>
          </cell>
          <cell r="G25">
            <v>68560</v>
          </cell>
          <cell r="H25">
            <v>68300</v>
          </cell>
          <cell r="I25">
            <v>67216</v>
          </cell>
          <cell r="J25">
            <v>65997</v>
          </cell>
          <cell r="K25">
            <v>66572</v>
          </cell>
          <cell r="L25">
            <v>64523</v>
          </cell>
          <cell r="M25">
            <v>65748</v>
          </cell>
          <cell r="N25">
            <v>65520</v>
          </cell>
          <cell r="O25">
            <v>61798</v>
          </cell>
          <cell r="P25">
            <v>61203</v>
          </cell>
          <cell r="Q25">
            <v>54188</v>
          </cell>
          <cell r="R25">
            <v>48624</v>
          </cell>
          <cell r="S25">
            <v>45720</v>
          </cell>
          <cell r="T25">
            <v>45645</v>
          </cell>
          <cell r="U25">
            <v>45575</v>
          </cell>
          <cell r="V25">
            <v>44764</v>
          </cell>
          <cell r="W25">
            <v>45836</v>
          </cell>
          <cell r="X25">
            <v>46403</v>
          </cell>
          <cell r="Y25">
            <v>47270</v>
          </cell>
          <cell r="Z25">
            <v>47485</v>
          </cell>
          <cell r="AA25">
            <v>48281</v>
          </cell>
          <cell r="AB25">
            <v>48878</v>
          </cell>
          <cell r="AC25">
            <v>48857</v>
          </cell>
          <cell r="AD25">
            <v>48674</v>
          </cell>
          <cell r="AE25">
            <v>48376</v>
          </cell>
          <cell r="AF25">
            <v>47996</v>
          </cell>
          <cell r="AG25">
            <v>47561</v>
          </cell>
          <cell r="AH25">
            <v>47172</v>
          </cell>
          <cell r="AI25">
            <v>46739</v>
          </cell>
          <cell r="AJ25">
            <v>46270</v>
          </cell>
          <cell r="AK25">
            <v>45770</v>
          </cell>
          <cell r="AL25">
            <v>45246</v>
          </cell>
          <cell r="AM25">
            <v>44702</v>
          </cell>
          <cell r="AN25">
            <v>44139</v>
          </cell>
          <cell r="AO25">
            <v>43552</v>
          </cell>
          <cell r="AP25">
            <v>42930</v>
          </cell>
          <cell r="AQ25">
            <v>42264</v>
          </cell>
          <cell r="AR25">
            <v>41566</v>
          </cell>
          <cell r="AS25">
            <v>40847</v>
          </cell>
          <cell r="AT25">
            <v>40125</v>
          </cell>
          <cell r="AU25">
            <v>39428</v>
          </cell>
          <cell r="AV25">
            <v>38776</v>
          </cell>
          <cell r="AW25">
            <v>38209</v>
          </cell>
          <cell r="AX25">
            <v>37757</v>
          </cell>
        </row>
        <row r="26">
          <cell r="A26">
            <v>24</v>
          </cell>
          <cell r="B26">
            <v>88305</v>
          </cell>
          <cell r="C26">
            <v>85558</v>
          </cell>
          <cell r="D26">
            <v>77238</v>
          </cell>
          <cell r="E26">
            <v>72126</v>
          </cell>
          <cell r="F26">
            <v>70847</v>
          </cell>
          <cell r="G26">
            <v>68750</v>
          </cell>
          <cell r="H26">
            <v>68492</v>
          </cell>
          <cell r="I26">
            <v>68233</v>
          </cell>
          <cell r="J26">
            <v>67150</v>
          </cell>
          <cell r="K26">
            <v>65932</v>
          </cell>
          <cell r="L26">
            <v>66507</v>
          </cell>
          <cell r="M26">
            <v>64459</v>
          </cell>
          <cell r="N26">
            <v>65683</v>
          </cell>
          <cell r="O26">
            <v>65455</v>
          </cell>
          <cell r="P26">
            <v>61737</v>
          </cell>
          <cell r="Q26">
            <v>61143</v>
          </cell>
          <cell r="R26">
            <v>54135</v>
          </cell>
          <cell r="S26">
            <v>48576</v>
          </cell>
          <cell r="T26">
            <v>45675</v>
          </cell>
          <cell r="U26">
            <v>45600</v>
          </cell>
          <cell r="V26">
            <v>45530</v>
          </cell>
          <cell r="W26">
            <v>44720</v>
          </cell>
          <cell r="X26">
            <v>45791</v>
          </cell>
          <cell r="Y26">
            <v>46358</v>
          </cell>
          <cell r="Z26">
            <v>47224</v>
          </cell>
          <cell r="AA26">
            <v>47439</v>
          </cell>
          <cell r="AB26">
            <v>48234</v>
          </cell>
          <cell r="AC26">
            <v>48831</v>
          </cell>
          <cell r="AD26">
            <v>48810</v>
          </cell>
          <cell r="AE26">
            <v>48627</v>
          </cell>
          <cell r="AF26">
            <v>48330</v>
          </cell>
          <cell r="AG26">
            <v>47950</v>
          </cell>
          <cell r="AH26">
            <v>47516</v>
          </cell>
          <cell r="AI26">
            <v>47127</v>
          </cell>
          <cell r="AJ26">
            <v>46695</v>
          </cell>
          <cell r="AK26">
            <v>46226</v>
          </cell>
          <cell r="AL26">
            <v>45727</v>
          </cell>
          <cell r="AM26">
            <v>45203</v>
          </cell>
          <cell r="AN26">
            <v>44660</v>
          </cell>
          <cell r="AO26">
            <v>44098</v>
          </cell>
          <cell r="AP26">
            <v>43512</v>
          </cell>
          <cell r="AQ26">
            <v>42890</v>
          </cell>
          <cell r="AR26">
            <v>42225</v>
          </cell>
          <cell r="AS26">
            <v>41528</v>
          </cell>
          <cell r="AT26">
            <v>40809</v>
          </cell>
          <cell r="AU26">
            <v>40088</v>
          </cell>
          <cell r="AV26">
            <v>39392</v>
          </cell>
          <cell r="AW26">
            <v>38741</v>
          </cell>
          <cell r="AX26">
            <v>38174</v>
          </cell>
        </row>
        <row r="27">
          <cell r="A27">
            <v>25</v>
          </cell>
          <cell r="B27">
            <v>89861</v>
          </cell>
          <cell r="C27">
            <v>88218</v>
          </cell>
          <cell r="D27">
            <v>85474</v>
          </cell>
          <cell r="E27">
            <v>77162</v>
          </cell>
          <cell r="F27">
            <v>72055</v>
          </cell>
          <cell r="G27">
            <v>70778</v>
          </cell>
          <cell r="H27">
            <v>68682</v>
          </cell>
          <cell r="I27">
            <v>68425</v>
          </cell>
          <cell r="J27">
            <v>68166</v>
          </cell>
          <cell r="K27">
            <v>67084</v>
          </cell>
          <cell r="L27">
            <v>65868</v>
          </cell>
          <cell r="M27">
            <v>66442</v>
          </cell>
          <cell r="N27">
            <v>64397</v>
          </cell>
          <cell r="O27">
            <v>65619</v>
          </cell>
          <cell r="P27">
            <v>65392</v>
          </cell>
          <cell r="Q27">
            <v>61678</v>
          </cell>
          <cell r="R27">
            <v>61084</v>
          </cell>
          <cell r="S27">
            <v>54082</v>
          </cell>
          <cell r="T27">
            <v>48530</v>
          </cell>
          <cell r="U27">
            <v>45631</v>
          </cell>
          <cell r="V27">
            <v>45557</v>
          </cell>
          <cell r="W27">
            <v>45487</v>
          </cell>
          <cell r="X27">
            <v>44677</v>
          </cell>
          <cell r="Y27">
            <v>45747</v>
          </cell>
          <cell r="Z27">
            <v>46314</v>
          </cell>
          <cell r="AA27">
            <v>47179</v>
          </cell>
          <cell r="AB27">
            <v>47394</v>
          </cell>
          <cell r="AC27">
            <v>48188</v>
          </cell>
          <cell r="AD27">
            <v>48784</v>
          </cell>
          <cell r="AE27">
            <v>48764</v>
          </cell>
          <cell r="AF27">
            <v>48581</v>
          </cell>
          <cell r="AG27">
            <v>48284</v>
          </cell>
          <cell r="AH27">
            <v>47905</v>
          </cell>
          <cell r="AI27">
            <v>47471</v>
          </cell>
          <cell r="AJ27">
            <v>47083</v>
          </cell>
          <cell r="AK27">
            <v>46651</v>
          </cell>
          <cell r="AL27">
            <v>46183</v>
          </cell>
          <cell r="AM27">
            <v>45683</v>
          </cell>
          <cell r="AN27">
            <v>45161</v>
          </cell>
          <cell r="AO27">
            <v>44618</v>
          </cell>
          <cell r="AP27">
            <v>44056</v>
          </cell>
          <cell r="AQ27">
            <v>43471</v>
          </cell>
          <cell r="AR27">
            <v>42850</v>
          </cell>
          <cell r="AS27">
            <v>42186</v>
          </cell>
          <cell r="AT27">
            <v>41489</v>
          </cell>
          <cell r="AU27">
            <v>40771</v>
          </cell>
          <cell r="AV27">
            <v>40051</v>
          </cell>
          <cell r="AW27">
            <v>39355</v>
          </cell>
          <cell r="AX27">
            <v>38705</v>
          </cell>
        </row>
        <row r="28">
          <cell r="A28">
            <v>26</v>
          </cell>
          <cell r="B28">
            <v>92349</v>
          </cell>
          <cell r="C28">
            <v>89770</v>
          </cell>
          <cell r="D28">
            <v>88129</v>
          </cell>
          <cell r="E28">
            <v>85388</v>
          </cell>
          <cell r="F28">
            <v>77085</v>
          </cell>
          <cell r="G28">
            <v>71983</v>
          </cell>
          <cell r="H28">
            <v>70708</v>
          </cell>
          <cell r="I28">
            <v>68614</v>
          </cell>
          <cell r="J28">
            <v>68357</v>
          </cell>
          <cell r="K28">
            <v>68099</v>
          </cell>
          <cell r="L28">
            <v>67019</v>
          </cell>
          <cell r="M28">
            <v>65803</v>
          </cell>
          <cell r="N28">
            <v>66377</v>
          </cell>
          <cell r="O28">
            <v>64334</v>
          </cell>
          <cell r="P28">
            <v>65555</v>
          </cell>
          <cell r="Q28">
            <v>65329</v>
          </cell>
          <cell r="R28">
            <v>61618</v>
          </cell>
          <cell r="S28">
            <v>61025</v>
          </cell>
          <cell r="T28">
            <v>54031</v>
          </cell>
          <cell r="U28">
            <v>48483</v>
          </cell>
          <cell r="V28">
            <v>45588</v>
          </cell>
          <cell r="W28">
            <v>45513</v>
          </cell>
          <cell r="X28">
            <v>45443</v>
          </cell>
          <cell r="Y28">
            <v>44635</v>
          </cell>
          <cell r="Z28">
            <v>45704</v>
          </cell>
          <cell r="AA28">
            <v>46270</v>
          </cell>
          <cell r="AB28">
            <v>47135</v>
          </cell>
          <cell r="AC28">
            <v>47349</v>
          </cell>
          <cell r="AD28">
            <v>48143</v>
          </cell>
          <cell r="AE28">
            <v>48739</v>
          </cell>
          <cell r="AF28">
            <v>48718</v>
          </cell>
          <cell r="AG28">
            <v>48535</v>
          </cell>
          <cell r="AH28">
            <v>48239</v>
          </cell>
          <cell r="AI28">
            <v>47860</v>
          </cell>
          <cell r="AJ28">
            <v>47427</v>
          </cell>
          <cell r="AK28">
            <v>47039</v>
          </cell>
          <cell r="AL28">
            <v>46608</v>
          </cell>
          <cell r="AM28">
            <v>46140</v>
          </cell>
          <cell r="AN28">
            <v>45641</v>
          </cell>
          <cell r="AO28">
            <v>45119</v>
          </cell>
          <cell r="AP28">
            <v>44577</v>
          </cell>
          <cell r="AQ28">
            <v>44016</v>
          </cell>
          <cell r="AR28">
            <v>43431</v>
          </cell>
          <cell r="AS28">
            <v>42811</v>
          </cell>
          <cell r="AT28">
            <v>42147</v>
          </cell>
          <cell r="AU28">
            <v>41451</v>
          </cell>
          <cell r="AV28">
            <v>40734</v>
          </cell>
          <cell r="AW28">
            <v>40014</v>
          </cell>
          <cell r="AX28">
            <v>39319</v>
          </cell>
        </row>
        <row r="29">
          <cell r="A29">
            <v>27</v>
          </cell>
          <cell r="B29">
            <v>94165</v>
          </cell>
          <cell r="C29">
            <v>92258</v>
          </cell>
          <cell r="D29">
            <v>89682</v>
          </cell>
          <cell r="E29">
            <v>88042</v>
          </cell>
          <cell r="F29">
            <v>85304</v>
          </cell>
          <cell r="G29">
            <v>77009</v>
          </cell>
          <cell r="H29">
            <v>71912</v>
          </cell>
          <cell r="I29">
            <v>70638</v>
          </cell>
          <cell r="J29">
            <v>68547</v>
          </cell>
          <cell r="K29">
            <v>68290</v>
          </cell>
          <cell r="L29">
            <v>68032</v>
          </cell>
          <cell r="M29">
            <v>66953</v>
          </cell>
          <cell r="N29">
            <v>65739</v>
          </cell>
          <cell r="O29">
            <v>66312</v>
          </cell>
          <cell r="P29">
            <v>64271</v>
          </cell>
          <cell r="Q29">
            <v>65492</v>
          </cell>
          <cell r="R29">
            <v>65265</v>
          </cell>
          <cell r="S29">
            <v>61558</v>
          </cell>
          <cell r="T29">
            <v>60966</v>
          </cell>
          <cell r="U29">
            <v>53978</v>
          </cell>
          <cell r="V29">
            <v>48436</v>
          </cell>
          <cell r="W29">
            <v>45544</v>
          </cell>
          <cell r="X29">
            <v>45469</v>
          </cell>
          <cell r="Y29">
            <v>45400</v>
          </cell>
          <cell r="Z29">
            <v>44592</v>
          </cell>
          <cell r="AA29">
            <v>45660</v>
          </cell>
          <cell r="AB29">
            <v>46226</v>
          </cell>
          <cell r="AC29">
            <v>47090</v>
          </cell>
          <cell r="AD29">
            <v>47304</v>
          </cell>
          <cell r="AE29">
            <v>48097</v>
          </cell>
          <cell r="AF29">
            <v>48693</v>
          </cell>
          <cell r="AG29">
            <v>48672</v>
          </cell>
          <cell r="AH29">
            <v>48490</v>
          </cell>
          <cell r="AI29">
            <v>48194</v>
          </cell>
          <cell r="AJ29">
            <v>47815</v>
          </cell>
          <cell r="AK29">
            <v>47383</v>
          </cell>
          <cell r="AL29">
            <v>46995</v>
          </cell>
          <cell r="AM29">
            <v>46564</v>
          </cell>
          <cell r="AN29">
            <v>46097</v>
          </cell>
          <cell r="AO29">
            <v>45599</v>
          </cell>
          <cell r="AP29">
            <v>45078</v>
          </cell>
          <cell r="AQ29">
            <v>44536</v>
          </cell>
          <cell r="AR29">
            <v>43976</v>
          </cell>
          <cell r="AS29">
            <v>43391</v>
          </cell>
          <cell r="AT29">
            <v>42772</v>
          </cell>
          <cell r="AU29">
            <v>42109</v>
          </cell>
          <cell r="AV29">
            <v>41413</v>
          </cell>
          <cell r="AW29">
            <v>40697</v>
          </cell>
          <cell r="AX29">
            <v>39978</v>
          </cell>
        </row>
        <row r="30">
          <cell r="A30">
            <v>28</v>
          </cell>
          <cell r="B30">
            <v>95415</v>
          </cell>
          <cell r="C30">
            <v>94072</v>
          </cell>
          <cell r="D30">
            <v>92167</v>
          </cell>
          <cell r="E30">
            <v>89593</v>
          </cell>
          <cell r="F30">
            <v>87956</v>
          </cell>
          <cell r="G30">
            <v>85220</v>
          </cell>
          <cell r="H30">
            <v>76933</v>
          </cell>
          <cell r="I30">
            <v>71842</v>
          </cell>
          <cell r="J30">
            <v>70569</v>
          </cell>
          <cell r="K30">
            <v>68480</v>
          </cell>
          <cell r="L30">
            <v>68224</v>
          </cell>
          <cell r="M30">
            <v>67966</v>
          </cell>
          <cell r="N30">
            <v>66888</v>
          </cell>
          <cell r="O30">
            <v>65675</v>
          </cell>
          <cell r="P30">
            <v>66248</v>
          </cell>
          <cell r="Q30">
            <v>64209</v>
          </cell>
          <cell r="R30">
            <v>65429</v>
          </cell>
          <cell r="S30">
            <v>65202</v>
          </cell>
          <cell r="T30">
            <v>61499</v>
          </cell>
          <cell r="U30">
            <v>60908</v>
          </cell>
          <cell r="V30">
            <v>53927</v>
          </cell>
          <cell r="W30">
            <v>48390</v>
          </cell>
          <cell r="X30">
            <v>45500</v>
          </cell>
          <cell r="Y30">
            <v>45426</v>
          </cell>
          <cell r="Z30">
            <v>45357</v>
          </cell>
          <cell r="AA30">
            <v>44550</v>
          </cell>
          <cell r="AB30">
            <v>45617</v>
          </cell>
          <cell r="AC30">
            <v>46182</v>
          </cell>
          <cell r="AD30">
            <v>47045</v>
          </cell>
          <cell r="AE30">
            <v>47260</v>
          </cell>
          <cell r="AF30">
            <v>48052</v>
          </cell>
          <cell r="AG30">
            <v>48647</v>
          </cell>
          <cell r="AH30">
            <v>48626</v>
          </cell>
          <cell r="AI30">
            <v>48444</v>
          </cell>
          <cell r="AJ30">
            <v>48148</v>
          </cell>
          <cell r="AK30">
            <v>47770</v>
          </cell>
          <cell r="AL30">
            <v>47338</v>
          </cell>
          <cell r="AM30">
            <v>46951</v>
          </cell>
          <cell r="AN30">
            <v>46521</v>
          </cell>
          <cell r="AO30">
            <v>46054</v>
          </cell>
          <cell r="AP30">
            <v>45557</v>
          </cell>
          <cell r="AQ30">
            <v>45036</v>
          </cell>
          <cell r="AR30">
            <v>44495</v>
          </cell>
          <cell r="AS30">
            <v>43935</v>
          </cell>
          <cell r="AT30">
            <v>43351</v>
          </cell>
          <cell r="AU30">
            <v>42732</v>
          </cell>
          <cell r="AV30">
            <v>42070</v>
          </cell>
          <cell r="AW30">
            <v>41375</v>
          </cell>
          <cell r="AX30">
            <v>40660</v>
          </cell>
        </row>
        <row r="31">
          <cell r="A31">
            <v>29</v>
          </cell>
          <cell r="B31">
            <v>89865</v>
          </cell>
          <cell r="C31">
            <v>95320</v>
          </cell>
          <cell r="D31">
            <v>93978</v>
          </cell>
          <cell r="E31">
            <v>92075</v>
          </cell>
          <cell r="F31">
            <v>89504</v>
          </cell>
          <cell r="G31">
            <v>87869</v>
          </cell>
          <cell r="H31">
            <v>85136</v>
          </cell>
          <cell r="I31">
            <v>76858</v>
          </cell>
          <cell r="J31">
            <v>71772</v>
          </cell>
          <cell r="K31">
            <v>70500</v>
          </cell>
          <cell r="L31">
            <v>68413</v>
          </cell>
          <cell r="M31">
            <v>68157</v>
          </cell>
          <cell r="N31">
            <v>67900</v>
          </cell>
          <cell r="O31">
            <v>66823</v>
          </cell>
          <cell r="P31">
            <v>65612</v>
          </cell>
          <cell r="Q31">
            <v>66185</v>
          </cell>
          <cell r="R31">
            <v>64147</v>
          </cell>
          <cell r="S31">
            <v>65366</v>
          </cell>
          <cell r="T31">
            <v>65140</v>
          </cell>
          <cell r="U31">
            <v>61441</v>
          </cell>
          <cell r="V31">
            <v>60850</v>
          </cell>
          <cell r="W31">
            <v>53875</v>
          </cell>
          <cell r="X31">
            <v>48344</v>
          </cell>
          <cell r="Y31">
            <v>45457</v>
          </cell>
          <cell r="Z31">
            <v>45383</v>
          </cell>
          <cell r="AA31">
            <v>45314</v>
          </cell>
          <cell r="AB31">
            <v>44508</v>
          </cell>
          <cell r="AC31">
            <v>45574</v>
          </cell>
          <cell r="AD31">
            <v>46139</v>
          </cell>
          <cell r="AE31">
            <v>47001</v>
          </cell>
          <cell r="AF31">
            <v>47216</v>
          </cell>
          <cell r="AG31">
            <v>48007</v>
          </cell>
          <cell r="AH31">
            <v>48601</v>
          </cell>
          <cell r="AI31">
            <v>48581</v>
          </cell>
          <cell r="AJ31">
            <v>48399</v>
          </cell>
          <cell r="AK31">
            <v>48104</v>
          </cell>
          <cell r="AL31">
            <v>47726</v>
          </cell>
          <cell r="AM31">
            <v>47294</v>
          </cell>
          <cell r="AN31">
            <v>46908</v>
          </cell>
          <cell r="AO31">
            <v>46478</v>
          </cell>
          <cell r="AP31">
            <v>46012</v>
          </cell>
          <cell r="AQ31">
            <v>45515</v>
          </cell>
          <cell r="AR31">
            <v>44994</v>
          </cell>
          <cell r="AS31">
            <v>44454</v>
          </cell>
          <cell r="AT31">
            <v>43894</v>
          </cell>
          <cell r="AU31">
            <v>43311</v>
          </cell>
          <cell r="AV31">
            <v>42693</v>
          </cell>
          <cell r="AW31">
            <v>42031</v>
          </cell>
          <cell r="AX31">
            <v>41337</v>
          </cell>
        </row>
        <row r="32">
          <cell r="A32">
            <v>30</v>
          </cell>
          <cell r="B32">
            <v>80841</v>
          </cell>
          <cell r="C32">
            <v>89773</v>
          </cell>
          <cell r="D32">
            <v>95222</v>
          </cell>
          <cell r="E32">
            <v>93883</v>
          </cell>
          <cell r="F32">
            <v>91982</v>
          </cell>
          <cell r="G32">
            <v>89414</v>
          </cell>
          <cell r="H32">
            <v>87780</v>
          </cell>
          <cell r="I32">
            <v>85051</v>
          </cell>
          <cell r="J32">
            <v>76781</v>
          </cell>
          <cell r="K32">
            <v>71700</v>
          </cell>
          <cell r="L32">
            <v>70430</v>
          </cell>
          <cell r="M32">
            <v>68345</v>
          </cell>
          <cell r="N32">
            <v>68090</v>
          </cell>
          <cell r="O32">
            <v>67833</v>
          </cell>
          <cell r="P32">
            <v>66758</v>
          </cell>
          <cell r="Q32">
            <v>65548</v>
          </cell>
          <cell r="R32">
            <v>66120</v>
          </cell>
          <cell r="S32">
            <v>64085</v>
          </cell>
          <cell r="T32">
            <v>65303</v>
          </cell>
          <cell r="U32">
            <v>65077</v>
          </cell>
          <cell r="V32">
            <v>61382</v>
          </cell>
          <cell r="W32">
            <v>60792</v>
          </cell>
          <cell r="X32">
            <v>53824</v>
          </cell>
          <cell r="Y32">
            <v>48298</v>
          </cell>
          <cell r="Z32">
            <v>45414</v>
          </cell>
          <cell r="AA32">
            <v>45340</v>
          </cell>
          <cell r="AB32">
            <v>45271</v>
          </cell>
          <cell r="AC32">
            <v>44466</v>
          </cell>
          <cell r="AD32">
            <v>45531</v>
          </cell>
          <cell r="AE32">
            <v>46095</v>
          </cell>
          <cell r="AF32">
            <v>46957</v>
          </cell>
          <cell r="AG32">
            <v>47171</v>
          </cell>
          <cell r="AH32">
            <v>47962</v>
          </cell>
          <cell r="AI32">
            <v>48556</v>
          </cell>
          <cell r="AJ32">
            <v>48536</v>
          </cell>
          <cell r="AK32">
            <v>48354</v>
          </cell>
          <cell r="AL32">
            <v>48059</v>
          </cell>
          <cell r="AM32">
            <v>47682</v>
          </cell>
          <cell r="AN32">
            <v>47251</v>
          </cell>
          <cell r="AO32">
            <v>46865</v>
          </cell>
          <cell r="AP32">
            <v>46435</v>
          </cell>
          <cell r="AQ32">
            <v>45970</v>
          </cell>
          <cell r="AR32">
            <v>45473</v>
          </cell>
          <cell r="AS32">
            <v>44953</v>
          </cell>
          <cell r="AT32">
            <v>44414</v>
          </cell>
          <cell r="AU32">
            <v>43855</v>
          </cell>
          <cell r="AV32">
            <v>43272</v>
          </cell>
          <cell r="AW32">
            <v>42654</v>
          </cell>
          <cell r="AX32">
            <v>41993</v>
          </cell>
        </row>
        <row r="33">
          <cell r="A33">
            <v>31</v>
          </cell>
          <cell r="B33">
            <v>76074</v>
          </cell>
          <cell r="C33">
            <v>80751</v>
          </cell>
          <cell r="D33">
            <v>89673</v>
          </cell>
          <cell r="E33">
            <v>95117</v>
          </cell>
          <cell r="F33">
            <v>93780</v>
          </cell>
          <cell r="G33">
            <v>91882</v>
          </cell>
          <cell r="H33">
            <v>89318</v>
          </cell>
          <cell r="I33">
            <v>87686</v>
          </cell>
          <cell r="J33">
            <v>84960</v>
          </cell>
          <cell r="K33">
            <v>76700</v>
          </cell>
          <cell r="L33">
            <v>71625</v>
          </cell>
          <cell r="M33">
            <v>70357</v>
          </cell>
          <cell r="N33">
            <v>68275</v>
          </cell>
          <cell r="O33">
            <v>68020</v>
          </cell>
          <cell r="P33">
            <v>67764</v>
          </cell>
          <cell r="Q33">
            <v>66691</v>
          </cell>
          <cell r="R33">
            <v>65482</v>
          </cell>
          <cell r="S33">
            <v>66055</v>
          </cell>
          <cell r="T33">
            <v>64022</v>
          </cell>
          <cell r="U33">
            <v>65238</v>
          </cell>
          <cell r="V33">
            <v>65013</v>
          </cell>
          <cell r="W33">
            <v>61322</v>
          </cell>
          <cell r="X33">
            <v>60732</v>
          </cell>
          <cell r="Y33">
            <v>53771</v>
          </cell>
          <cell r="Z33">
            <v>48251</v>
          </cell>
          <cell r="AA33">
            <v>45370</v>
          </cell>
          <cell r="AB33">
            <v>45296</v>
          </cell>
          <cell r="AC33">
            <v>45227</v>
          </cell>
          <cell r="AD33">
            <v>44423</v>
          </cell>
          <cell r="AE33">
            <v>45488</v>
          </cell>
          <cell r="AF33">
            <v>46052</v>
          </cell>
          <cell r="AG33">
            <v>46913</v>
          </cell>
          <cell r="AH33">
            <v>47127</v>
          </cell>
          <cell r="AI33">
            <v>47917</v>
          </cell>
          <cell r="AJ33">
            <v>48511</v>
          </cell>
          <cell r="AK33">
            <v>48491</v>
          </cell>
          <cell r="AL33">
            <v>48309</v>
          </cell>
          <cell r="AM33">
            <v>48014</v>
          </cell>
          <cell r="AN33">
            <v>47638</v>
          </cell>
          <cell r="AO33">
            <v>47207</v>
          </cell>
          <cell r="AP33">
            <v>46822</v>
          </cell>
          <cell r="AQ33">
            <v>46393</v>
          </cell>
          <cell r="AR33">
            <v>45927</v>
          </cell>
          <cell r="AS33">
            <v>45431</v>
          </cell>
          <cell r="AT33">
            <v>44912</v>
          </cell>
          <cell r="AU33">
            <v>44373</v>
          </cell>
          <cell r="AV33">
            <v>43815</v>
          </cell>
          <cell r="AW33">
            <v>43233</v>
          </cell>
          <cell r="AX33">
            <v>42616</v>
          </cell>
        </row>
        <row r="34">
          <cell r="A34">
            <v>32</v>
          </cell>
          <cell r="B34">
            <v>73313</v>
          </cell>
          <cell r="C34">
            <v>75980</v>
          </cell>
          <cell r="D34">
            <v>80652</v>
          </cell>
          <cell r="E34">
            <v>89565</v>
          </cell>
          <cell r="F34">
            <v>95003</v>
          </cell>
          <cell r="G34">
            <v>93668</v>
          </cell>
          <cell r="H34">
            <v>91773</v>
          </cell>
          <cell r="I34">
            <v>89213</v>
          </cell>
          <cell r="J34">
            <v>87584</v>
          </cell>
          <cell r="K34">
            <v>84862</v>
          </cell>
          <cell r="L34">
            <v>76612</v>
          </cell>
          <cell r="M34">
            <v>71544</v>
          </cell>
          <cell r="N34">
            <v>70277</v>
          </cell>
          <cell r="O34">
            <v>68199</v>
          </cell>
          <cell r="P34">
            <v>67945</v>
          </cell>
          <cell r="Q34">
            <v>67690</v>
          </cell>
          <cell r="R34">
            <v>66618</v>
          </cell>
          <cell r="S34">
            <v>65411</v>
          </cell>
          <cell r="T34">
            <v>65983</v>
          </cell>
          <cell r="U34">
            <v>63953</v>
          </cell>
          <cell r="V34">
            <v>65169</v>
          </cell>
          <cell r="W34">
            <v>64945</v>
          </cell>
          <cell r="X34">
            <v>61257</v>
          </cell>
          <cell r="Y34">
            <v>60669</v>
          </cell>
          <cell r="Z34">
            <v>53716</v>
          </cell>
          <cell r="AA34">
            <v>48202</v>
          </cell>
          <cell r="AB34">
            <v>45324</v>
          </cell>
          <cell r="AC34">
            <v>45251</v>
          </cell>
          <cell r="AD34">
            <v>45182</v>
          </cell>
          <cell r="AE34">
            <v>44379</v>
          </cell>
          <cell r="AF34">
            <v>45443</v>
          </cell>
          <cell r="AG34">
            <v>46006</v>
          </cell>
          <cell r="AH34">
            <v>46867</v>
          </cell>
          <cell r="AI34">
            <v>47081</v>
          </cell>
          <cell r="AJ34">
            <v>47871</v>
          </cell>
          <cell r="AK34">
            <v>48464</v>
          </cell>
          <cell r="AL34">
            <v>48444</v>
          </cell>
          <cell r="AM34">
            <v>48263</v>
          </cell>
          <cell r="AN34">
            <v>47969</v>
          </cell>
          <cell r="AO34">
            <v>47593</v>
          </cell>
          <cell r="AP34">
            <v>47163</v>
          </cell>
          <cell r="AQ34">
            <v>46778</v>
          </cell>
          <cell r="AR34">
            <v>46349</v>
          </cell>
          <cell r="AS34">
            <v>45885</v>
          </cell>
          <cell r="AT34">
            <v>45389</v>
          </cell>
          <cell r="AU34">
            <v>44871</v>
          </cell>
          <cell r="AV34">
            <v>44332</v>
          </cell>
          <cell r="AW34">
            <v>43774</v>
          </cell>
          <cell r="AX34">
            <v>43193</v>
          </cell>
        </row>
        <row r="35">
          <cell r="A35">
            <v>33</v>
          </cell>
          <cell r="B35">
            <v>71023</v>
          </cell>
          <cell r="C35">
            <v>73219</v>
          </cell>
          <cell r="D35">
            <v>75884</v>
          </cell>
          <cell r="E35">
            <v>80550</v>
          </cell>
          <cell r="F35">
            <v>89452</v>
          </cell>
          <cell r="G35">
            <v>94884</v>
          </cell>
          <cell r="H35">
            <v>93552</v>
          </cell>
          <cell r="I35">
            <v>91659</v>
          </cell>
          <cell r="J35">
            <v>89103</v>
          </cell>
          <cell r="K35">
            <v>87476</v>
          </cell>
          <cell r="L35">
            <v>84758</v>
          </cell>
          <cell r="M35">
            <v>76519</v>
          </cell>
          <cell r="N35">
            <v>71457</v>
          </cell>
          <cell r="O35">
            <v>70192</v>
          </cell>
          <cell r="P35">
            <v>68116</v>
          </cell>
          <cell r="Q35">
            <v>67863</v>
          </cell>
          <cell r="R35">
            <v>67609</v>
          </cell>
          <cell r="S35">
            <v>66539</v>
          </cell>
          <cell r="T35">
            <v>65334</v>
          </cell>
          <cell r="U35">
            <v>65906</v>
          </cell>
          <cell r="V35">
            <v>63879</v>
          </cell>
          <cell r="W35">
            <v>65094</v>
          </cell>
          <cell r="X35">
            <v>64870</v>
          </cell>
          <cell r="Y35">
            <v>61188</v>
          </cell>
          <cell r="Z35">
            <v>60601</v>
          </cell>
          <cell r="AA35">
            <v>53656</v>
          </cell>
          <cell r="AB35">
            <v>48148</v>
          </cell>
          <cell r="AC35">
            <v>45274</v>
          </cell>
          <cell r="AD35">
            <v>45201</v>
          </cell>
          <cell r="AE35">
            <v>45133</v>
          </cell>
          <cell r="AF35">
            <v>44331</v>
          </cell>
          <cell r="AG35">
            <v>45395</v>
          </cell>
          <cell r="AH35">
            <v>45958</v>
          </cell>
          <cell r="AI35">
            <v>46818</v>
          </cell>
          <cell r="AJ35">
            <v>47032</v>
          </cell>
          <cell r="AK35">
            <v>47821</v>
          </cell>
          <cell r="AL35">
            <v>48414</v>
          </cell>
          <cell r="AM35">
            <v>48395</v>
          </cell>
          <cell r="AN35">
            <v>48214</v>
          </cell>
          <cell r="AO35">
            <v>47921</v>
          </cell>
          <cell r="AP35">
            <v>47545</v>
          </cell>
          <cell r="AQ35">
            <v>47116</v>
          </cell>
          <cell r="AR35">
            <v>46732</v>
          </cell>
          <cell r="AS35">
            <v>46304</v>
          </cell>
          <cell r="AT35">
            <v>45840</v>
          </cell>
          <cell r="AU35">
            <v>45345</v>
          </cell>
          <cell r="AV35">
            <v>44828</v>
          </cell>
          <cell r="AW35">
            <v>44290</v>
          </cell>
          <cell r="AX35">
            <v>43733</v>
          </cell>
        </row>
        <row r="36">
          <cell r="A36">
            <v>34</v>
          </cell>
          <cell r="B36">
            <v>67504</v>
          </cell>
          <cell r="C36">
            <v>70930</v>
          </cell>
          <cell r="D36">
            <v>73123</v>
          </cell>
          <cell r="E36">
            <v>75785</v>
          </cell>
          <cell r="F36">
            <v>80446</v>
          </cell>
          <cell r="G36">
            <v>89336</v>
          </cell>
          <cell r="H36">
            <v>94762</v>
          </cell>
          <cell r="I36">
            <v>93431</v>
          </cell>
          <cell r="J36">
            <v>91542</v>
          </cell>
          <cell r="K36">
            <v>88989</v>
          </cell>
          <cell r="L36">
            <v>87365</v>
          </cell>
          <cell r="M36">
            <v>84651</v>
          </cell>
          <cell r="N36">
            <v>76422</v>
          </cell>
          <cell r="O36">
            <v>71367</v>
          </cell>
          <cell r="P36">
            <v>70105</v>
          </cell>
          <cell r="Q36">
            <v>68032</v>
          </cell>
          <cell r="R36">
            <v>67780</v>
          </cell>
          <cell r="S36">
            <v>67526</v>
          </cell>
          <cell r="T36">
            <v>66457</v>
          </cell>
          <cell r="U36">
            <v>65254</v>
          </cell>
          <cell r="V36">
            <v>65826</v>
          </cell>
          <cell r="W36">
            <v>63802</v>
          </cell>
          <cell r="X36">
            <v>65015</v>
          </cell>
          <cell r="Y36">
            <v>64792</v>
          </cell>
          <cell r="Z36">
            <v>61115</v>
          </cell>
          <cell r="AA36">
            <v>60529</v>
          </cell>
          <cell r="AB36">
            <v>53592</v>
          </cell>
          <cell r="AC36">
            <v>48092</v>
          </cell>
          <cell r="AD36">
            <v>45221</v>
          </cell>
          <cell r="AE36">
            <v>45148</v>
          </cell>
          <cell r="AF36">
            <v>45081</v>
          </cell>
          <cell r="AG36">
            <v>44280</v>
          </cell>
          <cell r="AH36">
            <v>45342</v>
          </cell>
          <cell r="AI36">
            <v>45905</v>
          </cell>
          <cell r="AJ36">
            <v>46765</v>
          </cell>
          <cell r="AK36">
            <v>46979</v>
          </cell>
          <cell r="AL36">
            <v>47768</v>
          </cell>
          <cell r="AM36">
            <v>48360</v>
          </cell>
          <cell r="AN36">
            <v>48341</v>
          </cell>
          <cell r="AO36">
            <v>48161</v>
          </cell>
          <cell r="AP36">
            <v>47868</v>
          </cell>
          <cell r="AQ36">
            <v>47494</v>
          </cell>
          <cell r="AR36">
            <v>47065</v>
          </cell>
          <cell r="AS36">
            <v>46682</v>
          </cell>
          <cell r="AT36">
            <v>46255</v>
          </cell>
          <cell r="AU36">
            <v>45792</v>
          </cell>
          <cell r="AV36">
            <v>45298</v>
          </cell>
          <cell r="AW36">
            <v>44781</v>
          </cell>
          <cell r="AX36">
            <v>44245</v>
          </cell>
        </row>
        <row r="37">
          <cell r="A37">
            <v>35</v>
          </cell>
          <cell r="B37">
            <v>67804</v>
          </cell>
          <cell r="C37">
            <v>67412</v>
          </cell>
          <cell r="D37">
            <v>70833</v>
          </cell>
          <cell r="E37">
            <v>73025</v>
          </cell>
          <cell r="F37">
            <v>75683</v>
          </cell>
          <cell r="G37">
            <v>80338</v>
          </cell>
          <cell r="H37">
            <v>89217</v>
          </cell>
          <cell r="I37">
            <v>94636</v>
          </cell>
          <cell r="J37">
            <v>93308</v>
          </cell>
          <cell r="K37">
            <v>91422</v>
          </cell>
          <cell r="L37">
            <v>88873</v>
          </cell>
          <cell r="M37">
            <v>87251</v>
          </cell>
          <cell r="N37">
            <v>84541</v>
          </cell>
          <cell r="O37">
            <v>76323</v>
          </cell>
          <cell r="P37">
            <v>71275</v>
          </cell>
          <cell r="Q37">
            <v>70015</v>
          </cell>
          <cell r="R37">
            <v>67945</v>
          </cell>
          <cell r="S37">
            <v>67693</v>
          </cell>
          <cell r="T37">
            <v>67440</v>
          </cell>
          <cell r="U37">
            <v>66373</v>
          </cell>
          <cell r="V37">
            <v>65172</v>
          </cell>
          <cell r="W37">
            <v>65744</v>
          </cell>
          <cell r="X37">
            <v>63722</v>
          </cell>
          <cell r="Y37">
            <v>64935</v>
          </cell>
          <cell r="Z37">
            <v>64712</v>
          </cell>
          <cell r="AA37">
            <v>61040</v>
          </cell>
          <cell r="AB37">
            <v>60454</v>
          </cell>
          <cell r="AC37">
            <v>53527</v>
          </cell>
          <cell r="AD37">
            <v>48033</v>
          </cell>
          <cell r="AE37">
            <v>45166</v>
          </cell>
          <cell r="AF37">
            <v>45094</v>
          </cell>
          <cell r="AG37">
            <v>45027</v>
          </cell>
          <cell r="AH37">
            <v>44227</v>
          </cell>
          <cell r="AI37">
            <v>45288</v>
          </cell>
          <cell r="AJ37">
            <v>45850</v>
          </cell>
          <cell r="AK37">
            <v>46709</v>
          </cell>
          <cell r="AL37">
            <v>46924</v>
          </cell>
          <cell r="AM37">
            <v>47712</v>
          </cell>
          <cell r="AN37">
            <v>48304</v>
          </cell>
          <cell r="AO37">
            <v>48285</v>
          </cell>
          <cell r="AP37">
            <v>48105</v>
          </cell>
          <cell r="AQ37">
            <v>47813</v>
          </cell>
          <cell r="AR37">
            <v>47439</v>
          </cell>
          <cell r="AS37">
            <v>47011</v>
          </cell>
          <cell r="AT37">
            <v>46629</v>
          </cell>
          <cell r="AU37">
            <v>46202</v>
          </cell>
          <cell r="AV37">
            <v>45740</v>
          </cell>
          <cell r="AW37">
            <v>45247</v>
          </cell>
          <cell r="AX37">
            <v>44731</v>
          </cell>
        </row>
        <row r="38">
          <cell r="A38">
            <v>36</v>
          </cell>
          <cell r="B38">
            <v>68778</v>
          </cell>
          <cell r="C38">
            <v>67709</v>
          </cell>
          <cell r="D38">
            <v>67317</v>
          </cell>
          <cell r="E38">
            <v>70735</v>
          </cell>
          <cell r="F38">
            <v>72923</v>
          </cell>
          <cell r="G38">
            <v>75578</v>
          </cell>
          <cell r="H38">
            <v>80227</v>
          </cell>
          <cell r="I38">
            <v>89095</v>
          </cell>
          <cell r="J38">
            <v>94507</v>
          </cell>
          <cell r="K38">
            <v>93181</v>
          </cell>
          <cell r="L38">
            <v>91298</v>
          </cell>
          <cell r="M38">
            <v>88753</v>
          </cell>
          <cell r="N38">
            <v>87135</v>
          </cell>
          <cell r="O38">
            <v>84429</v>
          </cell>
          <cell r="P38">
            <v>76222</v>
          </cell>
          <cell r="Q38">
            <v>71181</v>
          </cell>
          <cell r="R38">
            <v>69923</v>
          </cell>
          <cell r="S38">
            <v>67856</v>
          </cell>
          <cell r="T38">
            <v>67605</v>
          </cell>
          <cell r="U38">
            <v>67352</v>
          </cell>
          <cell r="V38">
            <v>66287</v>
          </cell>
          <cell r="W38">
            <v>65088</v>
          </cell>
          <cell r="X38">
            <v>65659</v>
          </cell>
          <cell r="Y38">
            <v>63641</v>
          </cell>
          <cell r="Z38">
            <v>64852</v>
          </cell>
          <cell r="AA38">
            <v>64630</v>
          </cell>
          <cell r="AB38">
            <v>60962</v>
          </cell>
          <cell r="AC38">
            <v>60378</v>
          </cell>
          <cell r="AD38">
            <v>53460</v>
          </cell>
          <cell r="AE38">
            <v>47973</v>
          </cell>
          <cell r="AF38">
            <v>45110</v>
          </cell>
          <cell r="AG38">
            <v>45038</v>
          </cell>
          <cell r="AH38">
            <v>44971</v>
          </cell>
          <cell r="AI38">
            <v>44173</v>
          </cell>
          <cell r="AJ38">
            <v>45233</v>
          </cell>
          <cell r="AK38">
            <v>45794</v>
          </cell>
          <cell r="AL38">
            <v>46652</v>
          </cell>
          <cell r="AM38">
            <v>46867</v>
          </cell>
          <cell r="AN38">
            <v>47654</v>
          </cell>
          <cell r="AO38">
            <v>48246</v>
          </cell>
          <cell r="AP38">
            <v>48227</v>
          </cell>
          <cell r="AQ38">
            <v>48048</v>
          </cell>
          <cell r="AR38">
            <v>47756</v>
          </cell>
          <cell r="AS38">
            <v>47383</v>
          </cell>
          <cell r="AT38">
            <v>46956</v>
          </cell>
          <cell r="AU38">
            <v>46574</v>
          </cell>
          <cell r="AV38">
            <v>46148</v>
          </cell>
          <cell r="AW38">
            <v>45687</v>
          </cell>
          <cell r="AX38">
            <v>45195</v>
          </cell>
        </row>
        <row r="39">
          <cell r="A39">
            <v>37</v>
          </cell>
          <cell r="B39">
            <v>71876</v>
          </cell>
          <cell r="C39">
            <v>68670</v>
          </cell>
          <cell r="D39">
            <v>67604</v>
          </cell>
          <cell r="E39">
            <v>67214</v>
          </cell>
          <cell r="F39">
            <v>70627</v>
          </cell>
          <cell r="G39">
            <v>72814</v>
          </cell>
          <cell r="H39">
            <v>75466</v>
          </cell>
          <cell r="I39">
            <v>80109</v>
          </cell>
          <cell r="J39">
            <v>88965</v>
          </cell>
          <cell r="K39">
            <v>94370</v>
          </cell>
          <cell r="L39">
            <v>93048</v>
          </cell>
          <cell r="M39">
            <v>91169</v>
          </cell>
          <cell r="N39">
            <v>88628</v>
          </cell>
          <cell r="O39">
            <v>87013</v>
          </cell>
          <cell r="P39">
            <v>84312</v>
          </cell>
          <cell r="Q39">
            <v>76118</v>
          </cell>
          <cell r="R39">
            <v>71084</v>
          </cell>
          <cell r="S39">
            <v>69828</v>
          </cell>
          <cell r="T39">
            <v>67764</v>
          </cell>
          <cell r="U39">
            <v>67514</v>
          </cell>
          <cell r="V39">
            <v>67262</v>
          </cell>
          <cell r="W39">
            <v>66199</v>
          </cell>
          <cell r="X39">
            <v>65002</v>
          </cell>
          <cell r="Y39">
            <v>65572</v>
          </cell>
          <cell r="Z39">
            <v>63557</v>
          </cell>
          <cell r="AA39">
            <v>64767</v>
          </cell>
          <cell r="AB39">
            <v>64546</v>
          </cell>
          <cell r="AC39">
            <v>60883</v>
          </cell>
          <cell r="AD39">
            <v>60300</v>
          </cell>
          <cell r="AE39">
            <v>53391</v>
          </cell>
          <cell r="AF39">
            <v>47911</v>
          </cell>
          <cell r="AG39">
            <v>45052</v>
          </cell>
          <cell r="AH39">
            <v>44981</v>
          </cell>
          <cell r="AI39">
            <v>44914</v>
          </cell>
          <cell r="AJ39">
            <v>44117</v>
          </cell>
          <cell r="AK39">
            <v>45176</v>
          </cell>
          <cell r="AL39">
            <v>45737</v>
          </cell>
          <cell r="AM39">
            <v>46594</v>
          </cell>
          <cell r="AN39">
            <v>46809</v>
          </cell>
          <cell r="AO39">
            <v>47595</v>
          </cell>
          <cell r="AP39">
            <v>48186</v>
          </cell>
          <cell r="AQ39">
            <v>48168</v>
          </cell>
          <cell r="AR39">
            <v>47989</v>
          </cell>
          <cell r="AS39">
            <v>47698</v>
          </cell>
          <cell r="AT39">
            <v>47326</v>
          </cell>
          <cell r="AU39">
            <v>46899</v>
          </cell>
          <cell r="AV39">
            <v>46518</v>
          </cell>
          <cell r="AW39">
            <v>46093</v>
          </cell>
          <cell r="AX39">
            <v>45632</v>
          </cell>
        </row>
        <row r="40">
          <cell r="A40">
            <v>38</v>
          </cell>
          <cell r="B40">
            <v>75418</v>
          </cell>
          <cell r="C40">
            <v>71749</v>
          </cell>
          <cell r="D40">
            <v>68550</v>
          </cell>
          <cell r="E40">
            <v>67487</v>
          </cell>
          <cell r="F40">
            <v>67100</v>
          </cell>
          <cell r="G40">
            <v>70508</v>
          </cell>
          <cell r="H40">
            <v>72692</v>
          </cell>
          <cell r="I40">
            <v>75341</v>
          </cell>
          <cell r="J40">
            <v>79978</v>
          </cell>
          <cell r="K40">
            <v>88822</v>
          </cell>
          <cell r="L40">
            <v>94220</v>
          </cell>
          <cell r="M40">
            <v>92901</v>
          </cell>
          <cell r="N40">
            <v>91026</v>
          </cell>
          <cell r="O40">
            <v>88492</v>
          </cell>
          <cell r="P40">
            <v>86881</v>
          </cell>
          <cell r="Q40">
            <v>84185</v>
          </cell>
          <cell r="R40">
            <v>76004</v>
          </cell>
          <cell r="S40">
            <v>70979</v>
          </cell>
          <cell r="T40">
            <v>69725</v>
          </cell>
          <cell r="U40">
            <v>67665</v>
          </cell>
          <cell r="V40">
            <v>67416</v>
          </cell>
          <cell r="W40">
            <v>67166</v>
          </cell>
          <cell r="X40">
            <v>66105</v>
          </cell>
          <cell r="Y40">
            <v>64911</v>
          </cell>
          <cell r="Z40">
            <v>65481</v>
          </cell>
          <cell r="AA40">
            <v>63470</v>
          </cell>
          <cell r="AB40">
            <v>64679</v>
          </cell>
          <cell r="AC40">
            <v>64459</v>
          </cell>
          <cell r="AD40">
            <v>60802</v>
          </cell>
          <cell r="AE40">
            <v>60220</v>
          </cell>
          <cell r="AF40">
            <v>53320</v>
          </cell>
          <cell r="AG40">
            <v>47848</v>
          </cell>
          <cell r="AH40">
            <v>44993</v>
          </cell>
          <cell r="AI40">
            <v>44922</v>
          </cell>
          <cell r="AJ40">
            <v>44855</v>
          </cell>
          <cell r="AK40">
            <v>44059</v>
          </cell>
          <cell r="AL40">
            <v>45117</v>
          </cell>
          <cell r="AM40">
            <v>45678</v>
          </cell>
          <cell r="AN40">
            <v>46534</v>
          </cell>
          <cell r="AO40">
            <v>46749</v>
          </cell>
          <cell r="AP40">
            <v>47535</v>
          </cell>
          <cell r="AQ40">
            <v>48125</v>
          </cell>
          <cell r="AR40">
            <v>48108</v>
          </cell>
          <cell r="AS40">
            <v>47929</v>
          </cell>
          <cell r="AT40">
            <v>47639</v>
          </cell>
          <cell r="AU40">
            <v>47267</v>
          </cell>
          <cell r="AV40">
            <v>46841</v>
          </cell>
          <cell r="AW40">
            <v>46460</v>
          </cell>
          <cell r="AX40">
            <v>46036</v>
          </cell>
        </row>
        <row r="41">
          <cell r="A41">
            <v>39</v>
          </cell>
          <cell r="B41">
            <v>72511</v>
          </cell>
          <cell r="C41">
            <v>75270</v>
          </cell>
          <cell r="D41">
            <v>71610</v>
          </cell>
          <cell r="E41">
            <v>68419</v>
          </cell>
          <cell r="F41">
            <v>67359</v>
          </cell>
          <cell r="G41">
            <v>66973</v>
          </cell>
          <cell r="H41">
            <v>70377</v>
          </cell>
          <cell r="I41">
            <v>72558</v>
          </cell>
          <cell r="J41">
            <v>75204</v>
          </cell>
          <cell r="K41">
            <v>79834</v>
          </cell>
          <cell r="L41">
            <v>88663</v>
          </cell>
          <cell r="M41">
            <v>94053</v>
          </cell>
          <cell r="N41">
            <v>92738</v>
          </cell>
          <cell r="O41">
            <v>90869</v>
          </cell>
          <cell r="P41">
            <v>88340</v>
          </cell>
          <cell r="Q41">
            <v>86733</v>
          </cell>
          <cell r="R41">
            <v>84043</v>
          </cell>
          <cell r="S41">
            <v>75877</v>
          </cell>
          <cell r="T41">
            <v>70862</v>
          </cell>
          <cell r="U41">
            <v>69612</v>
          </cell>
          <cell r="V41">
            <v>67556</v>
          </cell>
          <cell r="W41">
            <v>67309</v>
          </cell>
          <cell r="X41">
            <v>67060</v>
          </cell>
          <cell r="Y41">
            <v>66002</v>
          </cell>
          <cell r="Z41">
            <v>64811</v>
          </cell>
          <cell r="AA41">
            <v>65382</v>
          </cell>
          <cell r="AB41">
            <v>63374</v>
          </cell>
          <cell r="AC41">
            <v>64583</v>
          </cell>
          <cell r="AD41">
            <v>64364</v>
          </cell>
          <cell r="AE41">
            <v>60713</v>
          </cell>
          <cell r="AF41">
            <v>60133</v>
          </cell>
          <cell r="AG41">
            <v>53244</v>
          </cell>
          <cell r="AH41">
            <v>47780</v>
          </cell>
          <cell r="AI41">
            <v>44929</v>
          </cell>
          <cell r="AJ41">
            <v>44859</v>
          </cell>
          <cell r="AK41">
            <v>44793</v>
          </cell>
          <cell r="AL41">
            <v>43999</v>
          </cell>
          <cell r="AM41">
            <v>45056</v>
          </cell>
          <cell r="AN41">
            <v>45617</v>
          </cell>
          <cell r="AO41">
            <v>46472</v>
          </cell>
          <cell r="AP41">
            <v>46687</v>
          </cell>
          <cell r="AQ41">
            <v>47472</v>
          </cell>
          <cell r="AR41">
            <v>48063</v>
          </cell>
          <cell r="AS41">
            <v>48045</v>
          </cell>
          <cell r="AT41">
            <v>47867</v>
          </cell>
          <cell r="AU41">
            <v>47577</v>
          </cell>
          <cell r="AV41">
            <v>47206</v>
          </cell>
          <cell r="AW41">
            <v>46781</v>
          </cell>
          <cell r="AX41">
            <v>46401</v>
          </cell>
        </row>
        <row r="42">
          <cell r="A42">
            <v>40</v>
          </cell>
          <cell r="B42">
            <v>64961</v>
          </cell>
          <cell r="C42">
            <v>72352</v>
          </cell>
          <cell r="D42">
            <v>75107</v>
          </cell>
          <cell r="E42">
            <v>71456</v>
          </cell>
          <cell r="F42">
            <v>68274</v>
          </cell>
          <cell r="G42">
            <v>67218</v>
          </cell>
          <cell r="H42">
            <v>66834</v>
          </cell>
          <cell r="I42">
            <v>70232</v>
          </cell>
          <cell r="J42">
            <v>72411</v>
          </cell>
          <cell r="K42">
            <v>75053</v>
          </cell>
          <cell r="L42">
            <v>79675</v>
          </cell>
          <cell r="M42">
            <v>88488</v>
          </cell>
          <cell r="N42">
            <v>93870</v>
          </cell>
          <cell r="O42">
            <v>92560</v>
          </cell>
          <cell r="P42">
            <v>90695</v>
          </cell>
          <cell r="Q42">
            <v>88173</v>
          </cell>
          <cell r="R42">
            <v>86571</v>
          </cell>
          <cell r="S42">
            <v>83888</v>
          </cell>
          <cell r="T42">
            <v>75738</v>
          </cell>
          <cell r="U42">
            <v>70733</v>
          </cell>
          <cell r="V42">
            <v>69487</v>
          </cell>
          <cell r="W42">
            <v>67436</v>
          </cell>
          <cell r="X42">
            <v>67191</v>
          </cell>
          <cell r="Y42">
            <v>66943</v>
          </cell>
          <cell r="Z42">
            <v>65888</v>
          </cell>
          <cell r="AA42">
            <v>64700</v>
          </cell>
          <cell r="AB42">
            <v>65271</v>
          </cell>
          <cell r="AC42">
            <v>63268</v>
          </cell>
          <cell r="AD42">
            <v>64475</v>
          </cell>
          <cell r="AE42">
            <v>64258</v>
          </cell>
          <cell r="AF42">
            <v>60614</v>
          </cell>
          <cell r="AG42">
            <v>60036</v>
          </cell>
          <cell r="AH42">
            <v>53159</v>
          </cell>
          <cell r="AI42">
            <v>47705</v>
          </cell>
          <cell r="AJ42">
            <v>44859</v>
          </cell>
          <cell r="AK42">
            <v>44790</v>
          </cell>
          <cell r="AL42">
            <v>44725</v>
          </cell>
          <cell r="AM42">
            <v>43933</v>
          </cell>
          <cell r="AN42">
            <v>44989</v>
          </cell>
          <cell r="AO42">
            <v>45550</v>
          </cell>
          <cell r="AP42">
            <v>46405</v>
          </cell>
          <cell r="AQ42">
            <v>46620</v>
          </cell>
          <cell r="AR42">
            <v>47404</v>
          </cell>
          <cell r="AS42">
            <v>47994</v>
          </cell>
          <cell r="AT42">
            <v>47977</v>
          </cell>
          <cell r="AU42">
            <v>47800</v>
          </cell>
          <cell r="AV42">
            <v>47511</v>
          </cell>
          <cell r="AW42">
            <v>47141</v>
          </cell>
          <cell r="AX42">
            <v>46718</v>
          </cell>
        </row>
        <row r="43">
          <cell r="A43">
            <v>41</v>
          </cell>
          <cell r="B43">
            <v>63524</v>
          </cell>
          <cell r="C43">
            <v>64800</v>
          </cell>
          <cell r="D43">
            <v>72174</v>
          </cell>
          <cell r="E43">
            <v>74924</v>
          </cell>
          <cell r="F43">
            <v>71285</v>
          </cell>
          <cell r="G43">
            <v>68112</v>
          </cell>
          <cell r="H43">
            <v>67060</v>
          </cell>
          <cell r="I43">
            <v>66680</v>
          </cell>
          <cell r="J43">
            <v>70072</v>
          </cell>
          <cell r="K43">
            <v>72247</v>
          </cell>
          <cell r="L43">
            <v>74885</v>
          </cell>
          <cell r="M43">
            <v>79500</v>
          </cell>
          <cell r="N43">
            <v>88296</v>
          </cell>
          <cell r="O43">
            <v>93669</v>
          </cell>
          <cell r="P43">
            <v>92364</v>
          </cell>
          <cell r="Q43">
            <v>90505</v>
          </cell>
          <cell r="R43">
            <v>87990</v>
          </cell>
          <cell r="S43">
            <v>86393</v>
          </cell>
          <cell r="T43">
            <v>83717</v>
          </cell>
          <cell r="U43">
            <v>75586</v>
          </cell>
          <cell r="V43">
            <v>70592</v>
          </cell>
          <cell r="W43">
            <v>69350</v>
          </cell>
          <cell r="X43">
            <v>67305</v>
          </cell>
          <cell r="Y43">
            <v>67061</v>
          </cell>
          <cell r="Z43">
            <v>66816</v>
          </cell>
          <cell r="AA43">
            <v>65764</v>
          </cell>
          <cell r="AB43">
            <v>64579</v>
          </cell>
          <cell r="AC43">
            <v>65150</v>
          </cell>
          <cell r="AD43">
            <v>63152</v>
          </cell>
          <cell r="AE43">
            <v>64358</v>
          </cell>
          <cell r="AF43">
            <v>64142</v>
          </cell>
          <cell r="AG43">
            <v>60506</v>
          </cell>
          <cell r="AH43">
            <v>59930</v>
          </cell>
          <cell r="AI43">
            <v>53066</v>
          </cell>
          <cell r="AJ43">
            <v>47622</v>
          </cell>
          <cell r="AK43">
            <v>44783</v>
          </cell>
          <cell r="AL43">
            <v>44714</v>
          </cell>
          <cell r="AM43">
            <v>44650</v>
          </cell>
          <cell r="AN43">
            <v>43860</v>
          </cell>
          <cell r="AO43">
            <v>44915</v>
          </cell>
          <cell r="AP43">
            <v>45475</v>
          </cell>
          <cell r="AQ43">
            <v>46329</v>
          </cell>
          <cell r="AR43">
            <v>46545</v>
          </cell>
          <cell r="AS43">
            <v>47329</v>
          </cell>
          <cell r="AT43">
            <v>47919</v>
          </cell>
          <cell r="AU43">
            <v>47903</v>
          </cell>
          <cell r="AV43">
            <v>47727</v>
          </cell>
          <cell r="AW43">
            <v>47439</v>
          </cell>
          <cell r="AX43">
            <v>47070</v>
          </cell>
        </row>
        <row r="44">
          <cell r="A44">
            <v>42</v>
          </cell>
          <cell r="B44">
            <v>62872</v>
          </cell>
          <cell r="C44">
            <v>63345</v>
          </cell>
          <cell r="D44">
            <v>64619</v>
          </cell>
          <cell r="E44">
            <v>71975</v>
          </cell>
          <cell r="F44">
            <v>74720</v>
          </cell>
          <cell r="G44">
            <v>71093</v>
          </cell>
          <cell r="H44">
            <v>67931</v>
          </cell>
          <cell r="I44">
            <v>66884</v>
          </cell>
          <cell r="J44">
            <v>66507</v>
          </cell>
          <cell r="K44">
            <v>69893</v>
          </cell>
          <cell r="L44">
            <v>72065</v>
          </cell>
          <cell r="M44">
            <v>74699</v>
          </cell>
          <cell r="N44">
            <v>79304</v>
          </cell>
          <cell r="O44">
            <v>88082</v>
          </cell>
          <cell r="P44">
            <v>93444</v>
          </cell>
          <cell r="Q44">
            <v>92144</v>
          </cell>
          <cell r="R44">
            <v>90292</v>
          </cell>
          <cell r="S44">
            <v>87785</v>
          </cell>
          <cell r="T44">
            <v>86195</v>
          </cell>
          <cell r="U44">
            <v>83527</v>
          </cell>
          <cell r="V44">
            <v>75417</v>
          </cell>
          <cell r="W44">
            <v>70436</v>
          </cell>
          <cell r="X44">
            <v>69198</v>
          </cell>
          <cell r="Y44">
            <v>67160</v>
          </cell>
          <cell r="Z44">
            <v>66918</v>
          </cell>
          <cell r="AA44">
            <v>66676</v>
          </cell>
          <cell r="AB44">
            <v>65627</v>
          </cell>
          <cell r="AC44">
            <v>64446</v>
          </cell>
          <cell r="AD44">
            <v>65017</v>
          </cell>
          <cell r="AE44">
            <v>63024</v>
          </cell>
          <cell r="AF44">
            <v>64229</v>
          </cell>
          <cell r="AG44">
            <v>64015</v>
          </cell>
          <cell r="AH44">
            <v>60387</v>
          </cell>
          <cell r="AI44">
            <v>59814</v>
          </cell>
          <cell r="AJ44">
            <v>52964</v>
          </cell>
          <cell r="AK44">
            <v>47532</v>
          </cell>
          <cell r="AL44">
            <v>44699</v>
          </cell>
          <cell r="AM44">
            <v>44631</v>
          </cell>
          <cell r="AN44">
            <v>44568</v>
          </cell>
          <cell r="AO44">
            <v>43780</v>
          </cell>
          <cell r="AP44">
            <v>44834</v>
          </cell>
          <cell r="AQ44">
            <v>45394</v>
          </cell>
          <cell r="AR44">
            <v>46247</v>
          </cell>
          <cell r="AS44">
            <v>46463</v>
          </cell>
          <cell r="AT44">
            <v>47247</v>
          </cell>
          <cell r="AU44">
            <v>47836</v>
          </cell>
          <cell r="AV44">
            <v>47821</v>
          </cell>
          <cell r="AW44">
            <v>47646</v>
          </cell>
          <cell r="AX44">
            <v>47360</v>
          </cell>
        </row>
        <row r="45">
          <cell r="A45">
            <v>43</v>
          </cell>
          <cell r="B45">
            <v>62336</v>
          </cell>
          <cell r="C45">
            <v>62674</v>
          </cell>
          <cell r="D45">
            <v>63147</v>
          </cell>
          <cell r="E45">
            <v>64420</v>
          </cell>
          <cell r="F45">
            <v>71756</v>
          </cell>
          <cell r="G45">
            <v>74495</v>
          </cell>
          <cell r="H45">
            <v>70881</v>
          </cell>
          <cell r="I45">
            <v>67731</v>
          </cell>
          <cell r="J45">
            <v>66689</v>
          </cell>
          <cell r="K45">
            <v>66316</v>
          </cell>
          <cell r="L45">
            <v>69694</v>
          </cell>
          <cell r="M45">
            <v>71862</v>
          </cell>
          <cell r="N45">
            <v>74491</v>
          </cell>
          <cell r="O45">
            <v>79086</v>
          </cell>
          <cell r="P45">
            <v>87842</v>
          </cell>
          <cell r="Q45">
            <v>93192</v>
          </cell>
          <cell r="R45">
            <v>91899</v>
          </cell>
          <cell r="S45">
            <v>90055</v>
          </cell>
          <cell r="T45">
            <v>87558</v>
          </cell>
          <cell r="U45">
            <v>85974</v>
          </cell>
          <cell r="V45">
            <v>83316</v>
          </cell>
          <cell r="W45">
            <v>75228</v>
          </cell>
          <cell r="X45">
            <v>70263</v>
          </cell>
          <cell r="Y45">
            <v>69030</v>
          </cell>
          <cell r="Z45">
            <v>66999</v>
          </cell>
          <cell r="AA45">
            <v>66759</v>
          </cell>
          <cell r="AB45">
            <v>66519</v>
          </cell>
          <cell r="AC45">
            <v>65474</v>
          </cell>
          <cell r="AD45">
            <v>64298</v>
          </cell>
          <cell r="AE45">
            <v>64869</v>
          </cell>
          <cell r="AF45">
            <v>62882</v>
          </cell>
          <cell r="AG45">
            <v>64087</v>
          </cell>
          <cell r="AH45">
            <v>63875</v>
          </cell>
          <cell r="AI45">
            <v>60257</v>
          </cell>
          <cell r="AJ45">
            <v>59686</v>
          </cell>
          <cell r="AK45">
            <v>52852</v>
          </cell>
          <cell r="AL45">
            <v>47433</v>
          </cell>
          <cell r="AM45">
            <v>44607</v>
          </cell>
          <cell r="AN45">
            <v>44540</v>
          </cell>
          <cell r="AO45">
            <v>44478</v>
          </cell>
          <cell r="AP45">
            <v>43692</v>
          </cell>
          <cell r="AQ45">
            <v>44745</v>
          </cell>
          <cell r="AR45">
            <v>45304</v>
          </cell>
          <cell r="AS45">
            <v>46157</v>
          </cell>
          <cell r="AT45">
            <v>46374</v>
          </cell>
          <cell r="AU45">
            <v>47157</v>
          </cell>
          <cell r="AV45">
            <v>47746</v>
          </cell>
          <cell r="AW45">
            <v>47732</v>
          </cell>
          <cell r="AX45">
            <v>47559</v>
          </cell>
        </row>
        <row r="46">
          <cell r="A46">
            <v>44</v>
          </cell>
          <cell r="B46">
            <v>67218</v>
          </cell>
          <cell r="C46">
            <v>62112</v>
          </cell>
          <cell r="D46">
            <v>62451</v>
          </cell>
          <cell r="E46">
            <v>62926</v>
          </cell>
          <cell r="F46">
            <v>64197</v>
          </cell>
          <cell r="G46">
            <v>71511</v>
          </cell>
          <cell r="H46">
            <v>74244</v>
          </cell>
          <cell r="I46">
            <v>70646</v>
          </cell>
          <cell r="J46">
            <v>67509</v>
          </cell>
          <cell r="K46">
            <v>66474</v>
          </cell>
          <cell r="L46">
            <v>66104</v>
          </cell>
          <cell r="M46">
            <v>69475</v>
          </cell>
          <cell r="N46">
            <v>71639</v>
          </cell>
          <cell r="O46">
            <v>74262</v>
          </cell>
          <cell r="P46">
            <v>78846</v>
          </cell>
          <cell r="Q46">
            <v>87578</v>
          </cell>
          <cell r="R46">
            <v>92916</v>
          </cell>
          <cell r="S46">
            <v>91629</v>
          </cell>
          <cell r="T46">
            <v>89794</v>
          </cell>
          <cell r="U46">
            <v>87307</v>
          </cell>
          <cell r="V46">
            <v>85730</v>
          </cell>
          <cell r="W46">
            <v>83083</v>
          </cell>
          <cell r="X46">
            <v>75020</v>
          </cell>
          <cell r="Y46">
            <v>70070</v>
          </cell>
          <cell r="Z46">
            <v>68843</v>
          </cell>
          <cell r="AA46">
            <v>66819</v>
          </cell>
          <cell r="AB46">
            <v>66582</v>
          </cell>
          <cell r="AC46">
            <v>66344</v>
          </cell>
          <cell r="AD46">
            <v>65304</v>
          </cell>
          <cell r="AE46">
            <v>64133</v>
          </cell>
          <cell r="AF46">
            <v>64705</v>
          </cell>
          <cell r="AG46">
            <v>62725</v>
          </cell>
          <cell r="AH46">
            <v>63928</v>
          </cell>
          <cell r="AI46">
            <v>63719</v>
          </cell>
          <cell r="AJ46">
            <v>60112</v>
          </cell>
          <cell r="AK46">
            <v>59544</v>
          </cell>
          <cell r="AL46">
            <v>52728</v>
          </cell>
          <cell r="AM46">
            <v>47323</v>
          </cell>
          <cell r="AN46">
            <v>44504</v>
          </cell>
          <cell r="AO46">
            <v>44439</v>
          </cell>
          <cell r="AP46">
            <v>44378</v>
          </cell>
          <cell r="AQ46">
            <v>43595</v>
          </cell>
          <cell r="AR46">
            <v>44646</v>
          </cell>
          <cell r="AS46">
            <v>45206</v>
          </cell>
          <cell r="AT46">
            <v>46058</v>
          </cell>
          <cell r="AU46">
            <v>46275</v>
          </cell>
          <cell r="AV46">
            <v>47058</v>
          </cell>
          <cell r="AW46">
            <v>47648</v>
          </cell>
          <cell r="AX46">
            <v>47635</v>
          </cell>
        </row>
        <row r="47">
          <cell r="A47">
            <v>45</v>
          </cell>
          <cell r="B47">
            <v>72939</v>
          </cell>
          <cell r="C47">
            <v>66945</v>
          </cell>
          <cell r="D47">
            <v>61863</v>
          </cell>
          <cell r="E47">
            <v>62204</v>
          </cell>
          <cell r="F47">
            <v>62680</v>
          </cell>
          <cell r="G47">
            <v>63949</v>
          </cell>
          <cell r="H47">
            <v>71238</v>
          </cell>
          <cell r="I47">
            <v>73965</v>
          </cell>
          <cell r="J47">
            <v>70383</v>
          </cell>
          <cell r="K47">
            <v>67261</v>
          </cell>
          <cell r="L47">
            <v>66234</v>
          </cell>
          <cell r="M47">
            <v>65868</v>
          </cell>
          <cell r="N47">
            <v>69230</v>
          </cell>
          <cell r="O47">
            <v>71390</v>
          </cell>
          <cell r="P47">
            <v>74007</v>
          </cell>
          <cell r="Q47">
            <v>78578</v>
          </cell>
          <cell r="R47">
            <v>87285</v>
          </cell>
          <cell r="S47">
            <v>92608</v>
          </cell>
          <cell r="T47">
            <v>91330</v>
          </cell>
          <cell r="U47">
            <v>89505</v>
          </cell>
          <cell r="V47">
            <v>87029</v>
          </cell>
          <cell r="W47">
            <v>85462</v>
          </cell>
          <cell r="X47">
            <v>82826</v>
          </cell>
          <cell r="Y47">
            <v>74791</v>
          </cell>
          <cell r="Z47">
            <v>69859</v>
          </cell>
          <cell r="AA47">
            <v>68637</v>
          </cell>
          <cell r="AB47">
            <v>66621</v>
          </cell>
          <cell r="AC47">
            <v>66387</v>
          </cell>
          <cell r="AD47">
            <v>66152</v>
          </cell>
          <cell r="AE47">
            <v>65118</v>
          </cell>
          <cell r="AF47">
            <v>63952</v>
          </cell>
          <cell r="AG47">
            <v>64524</v>
          </cell>
          <cell r="AH47">
            <v>62552</v>
          </cell>
          <cell r="AI47">
            <v>63754</v>
          </cell>
          <cell r="AJ47">
            <v>63547</v>
          </cell>
          <cell r="AK47">
            <v>59951</v>
          </cell>
          <cell r="AL47">
            <v>59387</v>
          </cell>
          <cell r="AM47">
            <v>52590</v>
          </cell>
          <cell r="AN47">
            <v>47200</v>
          </cell>
          <cell r="AO47">
            <v>44390</v>
          </cell>
          <cell r="AP47">
            <v>44326</v>
          </cell>
          <cell r="AQ47">
            <v>44266</v>
          </cell>
          <cell r="AR47">
            <v>43487</v>
          </cell>
          <cell r="AS47">
            <v>44537</v>
          </cell>
          <cell r="AT47">
            <v>45097</v>
          </cell>
          <cell r="AU47">
            <v>45949</v>
          </cell>
          <cell r="AV47">
            <v>46166</v>
          </cell>
          <cell r="AW47">
            <v>46949</v>
          </cell>
          <cell r="AX47">
            <v>47538</v>
          </cell>
        </row>
        <row r="48">
          <cell r="A48">
            <v>46</v>
          </cell>
          <cell r="B48">
            <v>75339</v>
          </cell>
          <cell r="C48">
            <v>72614</v>
          </cell>
          <cell r="D48">
            <v>66649</v>
          </cell>
          <cell r="E48">
            <v>61592</v>
          </cell>
          <cell r="F48">
            <v>61935</v>
          </cell>
          <cell r="G48">
            <v>62412</v>
          </cell>
          <cell r="H48">
            <v>63678</v>
          </cell>
          <cell r="I48">
            <v>70940</v>
          </cell>
          <cell r="J48">
            <v>73659</v>
          </cell>
          <cell r="K48">
            <v>70095</v>
          </cell>
          <cell r="L48">
            <v>66989</v>
          </cell>
          <cell r="M48">
            <v>65968</v>
          </cell>
          <cell r="N48">
            <v>65607</v>
          </cell>
          <cell r="O48">
            <v>68958</v>
          </cell>
          <cell r="P48">
            <v>71113</v>
          </cell>
          <cell r="Q48">
            <v>73724</v>
          </cell>
          <cell r="R48">
            <v>78281</v>
          </cell>
          <cell r="S48">
            <v>86959</v>
          </cell>
          <cell r="T48">
            <v>92267</v>
          </cell>
          <cell r="U48">
            <v>90998</v>
          </cell>
          <cell r="V48">
            <v>89183</v>
          </cell>
          <cell r="W48">
            <v>86721</v>
          </cell>
          <cell r="X48">
            <v>85162</v>
          </cell>
          <cell r="Y48">
            <v>82540</v>
          </cell>
          <cell r="Z48">
            <v>74535</v>
          </cell>
          <cell r="AA48">
            <v>69623</v>
          </cell>
          <cell r="AB48">
            <v>68408</v>
          </cell>
          <cell r="AC48">
            <v>66402</v>
          </cell>
          <cell r="AD48">
            <v>66172</v>
          </cell>
          <cell r="AE48">
            <v>65940</v>
          </cell>
          <cell r="AF48">
            <v>64912</v>
          </cell>
          <cell r="AG48">
            <v>63752</v>
          </cell>
          <cell r="AH48">
            <v>64326</v>
          </cell>
          <cell r="AI48">
            <v>62362</v>
          </cell>
          <cell r="AJ48">
            <v>63563</v>
          </cell>
          <cell r="AK48">
            <v>63359</v>
          </cell>
          <cell r="AL48">
            <v>59775</v>
          </cell>
          <cell r="AM48">
            <v>59214</v>
          </cell>
          <cell r="AN48">
            <v>52439</v>
          </cell>
          <cell r="AO48">
            <v>47065</v>
          </cell>
          <cell r="AP48">
            <v>44265</v>
          </cell>
          <cell r="AQ48">
            <v>44202</v>
          </cell>
          <cell r="AR48">
            <v>44144</v>
          </cell>
          <cell r="AS48">
            <v>43369</v>
          </cell>
          <cell r="AT48">
            <v>44417</v>
          </cell>
          <cell r="AU48">
            <v>44977</v>
          </cell>
          <cell r="AV48">
            <v>45828</v>
          </cell>
          <cell r="AW48">
            <v>46046</v>
          </cell>
          <cell r="AX48">
            <v>46827</v>
          </cell>
        </row>
        <row r="49">
          <cell r="A49">
            <v>47</v>
          </cell>
          <cell r="B49">
            <v>76575</v>
          </cell>
          <cell r="C49">
            <v>74969</v>
          </cell>
          <cell r="D49">
            <v>72261</v>
          </cell>
          <cell r="E49">
            <v>66329</v>
          </cell>
          <cell r="F49">
            <v>61299</v>
          </cell>
          <cell r="G49">
            <v>61644</v>
          </cell>
          <cell r="H49">
            <v>62122</v>
          </cell>
          <cell r="I49">
            <v>63385</v>
          </cell>
          <cell r="J49">
            <v>70617</v>
          </cell>
          <cell r="K49">
            <v>73327</v>
          </cell>
          <cell r="L49">
            <v>69783</v>
          </cell>
          <cell r="M49">
            <v>66694</v>
          </cell>
          <cell r="N49">
            <v>65680</v>
          </cell>
          <cell r="O49">
            <v>65324</v>
          </cell>
          <cell r="P49">
            <v>68664</v>
          </cell>
          <cell r="Q49">
            <v>70812</v>
          </cell>
          <cell r="R49">
            <v>73415</v>
          </cell>
          <cell r="S49">
            <v>77957</v>
          </cell>
          <cell r="T49">
            <v>86603</v>
          </cell>
          <cell r="U49">
            <v>91893</v>
          </cell>
          <cell r="V49">
            <v>90633</v>
          </cell>
          <cell r="W49">
            <v>88830</v>
          </cell>
          <cell r="X49">
            <v>86381</v>
          </cell>
          <cell r="Y49">
            <v>84832</v>
          </cell>
          <cell r="Z49">
            <v>82222</v>
          </cell>
          <cell r="AA49">
            <v>74252</v>
          </cell>
          <cell r="AB49">
            <v>69361</v>
          </cell>
          <cell r="AC49">
            <v>68155</v>
          </cell>
          <cell r="AD49">
            <v>66159</v>
          </cell>
          <cell r="AE49">
            <v>65932</v>
          </cell>
          <cell r="AF49">
            <v>65705</v>
          </cell>
          <cell r="AG49">
            <v>64683</v>
          </cell>
          <cell r="AH49">
            <v>63530</v>
          </cell>
          <cell r="AI49">
            <v>64105</v>
          </cell>
          <cell r="AJ49">
            <v>62151</v>
          </cell>
          <cell r="AK49">
            <v>63350</v>
          </cell>
          <cell r="AL49">
            <v>63149</v>
          </cell>
          <cell r="AM49">
            <v>59579</v>
          </cell>
          <cell r="AN49">
            <v>59022</v>
          </cell>
          <cell r="AO49">
            <v>52271</v>
          </cell>
          <cell r="AP49">
            <v>46917</v>
          </cell>
          <cell r="AQ49">
            <v>44127</v>
          </cell>
          <cell r="AR49">
            <v>44067</v>
          </cell>
          <cell r="AS49">
            <v>44011</v>
          </cell>
          <cell r="AT49">
            <v>43239</v>
          </cell>
          <cell r="AU49">
            <v>44286</v>
          </cell>
          <cell r="AV49">
            <v>44846</v>
          </cell>
          <cell r="AW49">
            <v>45695</v>
          </cell>
          <cell r="AX49">
            <v>45914</v>
          </cell>
        </row>
        <row r="50">
          <cell r="A50">
            <v>48</v>
          </cell>
          <cell r="B50">
            <v>76788</v>
          </cell>
          <cell r="C50">
            <v>76158</v>
          </cell>
          <cell r="D50">
            <v>74565</v>
          </cell>
          <cell r="E50">
            <v>71876</v>
          </cell>
          <cell r="F50">
            <v>65980</v>
          </cell>
          <cell r="G50">
            <v>60980</v>
          </cell>
          <cell r="H50">
            <v>61327</v>
          </cell>
          <cell r="I50">
            <v>61806</v>
          </cell>
          <cell r="J50">
            <v>63067</v>
          </cell>
          <cell r="K50">
            <v>70267</v>
          </cell>
          <cell r="L50">
            <v>72968</v>
          </cell>
          <cell r="M50">
            <v>69445</v>
          </cell>
          <cell r="N50">
            <v>66374</v>
          </cell>
          <cell r="O50">
            <v>65369</v>
          </cell>
          <cell r="P50">
            <v>65017</v>
          </cell>
          <cell r="Q50">
            <v>68345</v>
          </cell>
          <cell r="R50">
            <v>70487</v>
          </cell>
          <cell r="S50">
            <v>73082</v>
          </cell>
          <cell r="T50">
            <v>77607</v>
          </cell>
          <cell r="U50">
            <v>86218</v>
          </cell>
          <cell r="V50">
            <v>91490</v>
          </cell>
          <cell r="W50">
            <v>90240</v>
          </cell>
          <cell r="X50">
            <v>88448</v>
          </cell>
          <cell r="Y50">
            <v>86012</v>
          </cell>
          <cell r="Z50">
            <v>84474</v>
          </cell>
          <cell r="AA50">
            <v>81879</v>
          </cell>
          <cell r="AB50">
            <v>73945</v>
          </cell>
          <cell r="AC50">
            <v>69078</v>
          </cell>
          <cell r="AD50">
            <v>67879</v>
          </cell>
          <cell r="AE50">
            <v>65894</v>
          </cell>
          <cell r="AF50">
            <v>65671</v>
          </cell>
          <cell r="AG50">
            <v>65447</v>
          </cell>
          <cell r="AH50">
            <v>64432</v>
          </cell>
          <cell r="AI50">
            <v>63287</v>
          </cell>
          <cell r="AJ50">
            <v>63861</v>
          </cell>
          <cell r="AK50">
            <v>61916</v>
          </cell>
          <cell r="AL50">
            <v>63113</v>
          </cell>
          <cell r="AM50">
            <v>62916</v>
          </cell>
          <cell r="AN50">
            <v>59362</v>
          </cell>
          <cell r="AO50">
            <v>58810</v>
          </cell>
          <cell r="AP50">
            <v>52086</v>
          </cell>
          <cell r="AQ50">
            <v>46753</v>
          </cell>
          <cell r="AR50">
            <v>43974</v>
          </cell>
          <cell r="AS50">
            <v>43916</v>
          </cell>
          <cell r="AT50">
            <v>43862</v>
          </cell>
          <cell r="AU50">
            <v>43095</v>
          </cell>
          <cell r="AV50">
            <v>44140</v>
          </cell>
          <cell r="AW50">
            <v>44700</v>
          </cell>
          <cell r="AX50">
            <v>45548</v>
          </cell>
        </row>
        <row r="51">
          <cell r="A51">
            <v>49</v>
          </cell>
          <cell r="B51">
            <v>77811</v>
          </cell>
          <cell r="C51">
            <v>76317</v>
          </cell>
          <cell r="D51">
            <v>75697</v>
          </cell>
          <cell r="E51">
            <v>74119</v>
          </cell>
          <cell r="F51">
            <v>71452</v>
          </cell>
          <cell r="G51">
            <v>65596</v>
          </cell>
          <cell r="H51">
            <v>60630</v>
          </cell>
          <cell r="I51">
            <v>60980</v>
          </cell>
          <cell r="J51">
            <v>61461</v>
          </cell>
          <cell r="K51">
            <v>62720</v>
          </cell>
          <cell r="L51">
            <v>69885</v>
          </cell>
          <cell r="M51">
            <v>72577</v>
          </cell>
          <cell r="N51">
            <v>69077</v>
          </cell>
          <cell r="O51">
            <v>66026</v>
          </cell>
          <cell r="P51">
            <v>65030</v>
          </cell>
          <cell r="Q51">
            <v>64684</v>
          </cell>
          <cell r="R51">
            <v>67999</v>
          </cell>
          <cell r="S51">
            <v>70135</v>
          </cell>
          <cell r="T51">
            <v>72721</v>
          </cell>
          <cell r="U51">
            <v>77228</v>
          </cell>
          <cell r="V51">
            <v>85802</v>
          </cell>
          <cell r="W51">
            <v>91054</v>
          </cell>
          <cell r="X51">
            <v>89814</v>
          </cell>
          <cell r="Y51">
            <v>88035</v>
          </cell>
          <cell r="Z51">
            <v>85615</v>
          </cell>
          <cell r="AA51">
            <v>84087</v>
          </cell>
          <cell r="AB51">
            <v>81508</v>
          </cell>
          <cell r="AC51">
            <v>73614</v>
          </cell>
          <cell r="AD51">
            <v>68772</v>
          </cell>
          <cell r="AE51">
            <v>67581</v>
          </cell>
          <cell r="AF51">
            <v>65608</v>
          </cell>
          <cell r="AG51">
            <v>65390</v>
          </cell>
          <cell r="AH51">
            <v>65170</v>
          </cell>
          <cell r="AI51">
            <v>64162</v>
          </cell>
          <cell r="AJ51">
            <v>63023</v>
          </cell>
          <cell r="AK51">
            <v>63597</v>
          </cell>
          <cell r="AL51">
            <v>61663</v>
          </cell>
          <cell r="AM51">
            <v>62858</v>
          </cell>
          <cell r="AN51">
            <v>62664</v>
          </cell>
          <cell r="AO51">
            <v>59127</v>
          </cell>
          <cell r="AP51">
            <v>58580</v>
          </cell>
          <cell r="AQ51">
            <v>51884</v>
          </cell>
          <cell r="AR51">
            <v>46573</v>
          </cell>
          <cell r="AS51">
            <v>43808</v>
          </cell>
          <cell r="AT51">
            <v>43751</v>
          </cell>
          <cell r="AU51">
            <v>43699</v>
          </cell>
          <cell r="AV51">
            <v>42936</v>
          </cell>
          <cell r="AW51">
            <v>43979</v>
          </cell>
          <cell r="AX51">
            <v>44538</v>
          </cell>
        </row>
        <row r="52">
          <cell r="A52">
            <v>50</v>
          </cell>
          <cell r="B52">
            <v>79234</v>
          </cell>
          <cell r="C52">
            <v>77274</v>
          </cell>
          <cell r="D52">
            <v>75798</v>
          </cell>
          <cell r="E52">
            <v>75188</v>
          </cell>
          <cell r="F52">
            <v>73628</v>
          </cell>
          <cell r="G52">
            <v>70985</v>
          </cell>
          <cell r="H52">
            <v>65173</v>
          </cell>
          <cell r="I52">
            <v>60245</v>
          </cell>
          <cell r="J52">
            <v>60597</v>
          </cell>
          <cell r="K52">
            <v>61081</v>
          </cell>
          <cell r="L52">
            <v>62337</v>
          </cell>
          <cell r="M52">
            <v>69465</v>
          </cell>
          <cell r="N52">
            <v>72145</v>
          </cell>
          <cell r="O52">
            <v>68672</v>
          </cell>
          <cell r="P52">
            <v>65644</v>
          </cell>
          <cell r="Q52">
            <v>64658</v>
          </cell>
          <cell r="R52">
            <v>64319</v>
          </cell>
          <cell r="S52">
            <v>67621</v>
          </cell>
          <cell r="T52">
            <v>69750</v>
          </cell>
          <cell r="U52">
            <v>72327</v>
          </cell>
          <cell r="V52">
            <v>76816</v>
          </cell>
          <cell r="W52">
            <v>85350</v>
          </cell>
          <cell r="X52">
            <v>90578</v>
          </cell>
          <cell r="Y52">
            <v>89351</v>
          </cell>
          <cell r="Z52">
            <v>87586</v>
          </cell>
          <cell r="AA52">
            <v>85183</v>
          </cell>
          <cell r="AB52">
            <v>83668</v>
          </cell>
          <cell r="AC52">
            <v>81107</v>
          </cell>
          <cell r="AD52">
            <v>73256</v>
          </cell>
          <cell r="AE52">
            <v>68441</v>
          </cell>
          <cell r="AF52">
            <v>67260</v>
          </cell>
          <cell r="AG52">
            <v>65300</v>
          </cell>
          <cell r="AH52">
            <v>65086</v>
          </cell>
          <cell r="AI52">
            <v>64869</v>
          </cell>
          <cell r="AJ52">
            <v>63869</v>
          </cell>
          <cell r="AK52">
            <v>62738</v>
          </cell>
          <cell r="AL52">
            <v>63313</v>
          </cell>
          <cell r="AM52">
            <v>61391</v>
          </cell>
          <cell r="AN52">
            <v>62583</v>
          </cell>
          <cell r="AO52">
            <v>62393</v>
          </cell>
          <cell r="AP52">
            <v>58874</v>
          </cell>
          <cell r="AQ52">
            <v>58332</v>
          </cell>
          <cell r="AR52">
            <v>51666</v>
          </cell>
          <cell r="AS52">
            <v>46381</v>
          </cell>
          <cell r="AT52">
            <v>43627</v>
          </cell>
          <cell r="AU52">
            <v>43573</v>
          </cell>
          <cell r="AV52">
            <v>43522</v>
          </cell>
          <cell r="AW52">
            <v>42764</v>
          </cell>
          <cell r="AX52">
            <v>43805</v>
          </cell>
        </row>
        <row r="53">
          <cell r="A53">
            <v>51</v>
          </cell>
          <cell r="B53">
            <v>79339</v>
          </cell>
          <cell r="C53">
            <v>78631</v>
          </cell>
          <cell r="D53">
            <v>76693</v>
          </cell>
          <cell r="E53">
            <v>75234</v>
          </cell>
          <cell r="F53">
            <v>74636</v>
          </cell>
          <cell r="G53">
            <v>73094</v>
          </cell>
          <cell r="H53">
            <v>70476</v>
          </cell>
          <cell r="I53">
            <v>64711</v>
          </cell>
          <cell r="J53">
            <v>59823</v>
          </cell>
          <cell r="K53">
            <v>60178</v>
          </cell>
          <cell r="L53">
            <v>60664</v>
          </cell>
          <cell r="M53">
            <v>61916</v>
          </cell>
          <cell r="N53">
            <v>69001</v>
          </cell>
          <cell r="O53">
            <v>71671</v>
          </cell>
          <cell r="P53">
            <v>68226</v>
          </cell>
          <cell r="Q53">
            <v>65223</v>
          </cell>
          <cell r="R53">
            <v>64250</v>
          </cell>
          <cell r="S53">
            <v>63918</v>
          </cell>
          <cell r="T53">
            <v>67205</v>
          </cell>
          <cell r="U53">
            <v>69327</v>
          </cell>
          <cell r="V53">
            <v>71895</v>
          </cell>
          <cell r="W53">
            <v>76362</v>
          </cell>
          <cell r="X53">
            <v>84852</v>
          </cell>
          <cell r="Y53">
            <v>90056</v>
          </cell>
          <cell r="Z53">
            <v>88842</v>
          </cell>
          <cell r="AA53">
            <v>87094</v>
          </cell>
          <cell r="AB53">
            <v>84710</v>
          </cell>
          <cell r="AC53">
            <v>83210</v>
          </cell>
          <cell r="AD53">
            <v>80669</v>
          </cell>
          <cell r="AE53">
            <v>72865</v>
          </cell>
          <cell r="AF53">
            <v>68081</v>
          </cell>
          <cell r="AG53">
            <v>66912</v>
          </cell>
          <cell r="AH53">
            <v>64965</v>
          </cell>
          <cell r="AI53">
            <v>64756</v>
          </cell>
          <cell r="AJ53">
            <v>64543</v>
          </cell>
          <cell r="AK53">
            <v>63552</v>
          </cell>
          <cell r="AL53">
            <v>62430</v>
          </cell>
          <cell r="AM53">
            <v>63006</v>
          </cell>
          <cell r="AN53">
            <v>61096</v>
          </cell>
          <cell r="AO53">
            <v>62287</v>
          </cell>
          <cell r="AP53">
            <v>62101</v>
          </cell>
          <cell r="AQ53">
            <v>58602</v>
          </cell>
          <cell r="AR53">
            <v>58065</v>
          </cell>
          <cell r="AS53">
            <v>51432</v>
          </cell>
          <cell r="AT53">
            <v>46172</v>
          </cell>
          <cell r="AU53">
            <v>43433</v>
          </cell>
          <cell r="AV53">
            <v>43381</v>
          </cell>
          <cell r="AW53">
            <v>43332</v>
          </cell>
          <cell r="AX53">
            <v>42579</v>
          </cell>
        </row>
        <row r="54">
          <cell r="A54">
            <v>52</v>
          </cell>
          <cell r="B54">
            <v>78458</v>
          </cell>
          <cell r="C54">
            <v>78682</v>
          </cell>
          <cell r="D54">
            <v>77987</v>
          </cell>
          <cell r="E54">
            <v>76071</v>
          </cell>
          <cell r="F54">
            <v>74631</v>
          </cell>
          <cell r="G54">
            <v>74044</v>
          </cell>
          <cell r="H54">
            <v>72520</v>
          </cell>
          <cell r="I54">
            <v>69928</v>
          </cell>
          <cell r="J54">
            <v>64214</v>
          </cell>
          <cell r="K54">
            <v>59368</v>
          </cell>
          <cell r="L54">
            <v>59726</v>
          </cell>
          <cell r="M54">
            <v>60212</v>
          </cell>
          <cell r="N54">
            <v>61460</v>
          </cell>
          <cell r="O54">
            <v>68499</v>
          </cell>
          <cell r="P54">
            <v>71155</v>
          </cell>
          <cell r="Q54">
            <v>67741</v>
          </cell>
          <cell r="R54">
            <v>64765</v>
          </cell>
          <cell r="S54">
            <v>63804</v>
          </cell>
          <cell r="T54">
            <v>63480</v>
          </cell>
          <cell r="U54">
            <v>66750</v>
          </cell>
          <cell r="V54">
            <v>68863</v>
          </cell>
          <cell r="W54">
            <v>71419</v>
          </cell>
          <cell r="X54">
            <v>75863</v>
          </cell>
          <cell r="Y54">
            <v>84304</v>
          </cell>
          <cell r="Z54">
            <v>89482</v>
          </cell>
          <cell r="AA54">
            <v>88284</v>
          </cell>
          <cell r="AB54">
            <v>86554</v>
          </cell>
          <cell r="AC54">
            <v>84192</v>
          </cell>
          <cell r="AD54">
            <v>82708</v>
          </cell>
          <cell r="AE54">
            <v>80189</v>
          </cell>
          <cell r="AF54">
            <v>72438</v>
          </cell>
          <cell r="AG54">
            <v>67687</v>
          </cell>
          <cell r="AH54">
            <v>66528</v>
          </cell>
          <cell r="AI54">
            <v>64597</v>
          </cell>
          <cell r="AJ54">
            <v>64393</v>
          </cell>
          <cell r="AK54">
            <v>64187</v>
          </cell>
          <cell r="AL54">
            <v>63205</v>
          </cell>
          <cell r="AM54">
            <v>62094</v>
          </cell>
          <cell r="AN54">
            <v>62671</v>
          </cell>
          <cell r="AO54">
            <v>60776</v>
          </cell>
          <cell r="AP54">
            <v>61965</v>
          </cell>
          <cell r="AQ54">
            <v>61785</v>
          </cell>
          <cell r="AR54">
            <v>58306</v>
          </cell>
          <cell r="AS54">
            <v>57774</v>
          </cell>
          <cell r="AT54">
            <v>51177</v>
          </cell>
          <cell r="AU54">
            <v>45946</v>
          </cell>
          <cell r="AV54">
            <v>43223</v>
          </cell>
          <cell r="AW54">
            <v>43173</v>
          </cell>
          <cell r="AX54">
            <v>43127</v>
          </cell>
        </row>
        <row r="55">
          <cell r="A55">
            <v>53</v>
          </cell>
          <cell r="B55">
            <v>75945</v>
          </cell>
          <cell r="C55">
            <v>77756</v>
          </cell>
          <cell r="D55">
            <v>77985</v>
          </cell>
          <cell r="E55">
            <v>77303</v>
          </cell>
          <cell r="F55">
            <v>75411</v>
          </cell>
          <cell r="G55">
            <v>73989</v>
          </cell>
          <cell r="H55">
            <v>73414</v>
          </cell>
          <cell r="I55">
            <v>71909</v>
          </cell>
          <cell r="J55">
            <v>69346</v>
          </cell>
          <cell r="K55">
            <v>63684</v>
          </cell>
          <cell r="L55">
            <v>58884</v>
          </cell>
          <cell r="M55">
            <v>59243</v>
          </cell>
          <cell r="N55">
            <v>59730</v>
          </cell>
          <cell r="O55">
            <v>60974</v>
          </cell>
          <cell r="P55">
            <v>67963</v>
          </cell>
          <cell r="Q55">
            <v>70603</v>
          </cell>
          <cell r="R55">
            <v>67221</v>
          </cell>
          <cell r="S55">
            <v>64274</v>
          </cell>
          <cell r="T55">
            <v>63325</v>
          </cell>
          <cell r="U55">
            <v>63009</v>
          </cell>
          <cell r="V55">
            <v>66259</v>
          </cell>
          <cell r="W55">
            <v>68361</v>
          </cell>
          <cell r="X55">
            <v>70904</v>
          </cell>
          <cell r="Y55">
            <v>75323</v>
          </cell>
          <cell r="Z55">
            <v>83711</v>
          </cell>
          <cell r="AA55">
            <v>88860</v>
          </cell>
          <cell r="AB55">
            <v>87677</v>
          </cell>
          <cell r="AC55">
            <v>85966</v>
          </cell>
          <cell r="AD55">
            <v>83628</v>
          </cell>
          <cell r="AE55">
            <v>82160</v>
          </cell>
          <cell r="AF55">
            <v>79664</v>
          </cell>
          <cell r="AG55">
            <v>71968</v>
          </cell>
          <cell r="AH55">
            <v>67253</v>
          </cell>
          <cell r="AI55">
            <v>66106</v>
          </cell>
          <cell r="AJ55">
            <v>64193</v>
          </cell>
          <cell r="AK55">
            <v>63996</v>
          </cell>
          <cell r="AL55">
            <v>63796</v>
          </cell>
          <cell r="AM55">
            <v>62826</v>
          </cell>
          <cell r="AN55">
            <v>61727</v>
          </cell>
          <cell r="AO55">
            <v>62305</v>
          </cell>
          <cell r="AP55">
            <v>60426</v>
          </cell>
          <cell r="AQ55">
            <v>61612</v>
          </cell>
          <cell r="AR55">
            <v>61436</v>
          </cell>
          <cell r="AS55">
            <v>57981</v>
          </cell>
          <cell r="AT55">
            <v>57456</v>
          </cell>
          <cell r="AU55">
            <v>50899</v>
          </cell>
          <cell r="AV55">
            <v>45699</v>
          </cell>
          <cell r="AW55">
            <v>42994</v>
          </cell>
          <cell r="AX55">
            <v>42947</v>
          </cell>
        </row>
        <row r="56">
          <cell r="A56">
            <v>54</v>
          </cell>
          <cell r="B56">
            <v>78982</v>
          </cell>
          <cell r="C56">
            <v>75209</v>
          </cell>
          <cell r="D56">
            <v>77010</v>
          </cell>
          <cell r="E56">
            <v>77245</v>
          </cell>
          <cell r="F56">
            <v>76577</v>
          </cell>
          <cell r="G56">
            <v>74710</v>
          </cell>
          <cell r="H56">
            <v>73309</v>
          </cell>
          <cell r="I56">
            <v>72746</v>
          </cell>
          <cell r="J56">
            <v>71262</v>
          </cell>
          <cell r="K56">
            <v>68728</v>
          </cell>
          <cell r="L56">
            <v>63123</v>
          </cell>
          <cell r="M56">
            <v>58370</v>
          </cell>
          <cell r="N56">
            <v>58731</v>
          </cell>
          <cell r="O56">
            <v>59219</v>
          </cell>
          <cell r="P56">
            <v>60457</v>
          </cell>
          <cell r="Q56">
            <v>67393</v>
          </cell>
          <cell r="R56">
            <v>70018</v>
          </cell>
          <cell r="S56">
            <v>66669</v>
          </cell>
          <cell r="T56">
            <v>63751</v>
          </cell>
          <cell r="U56">
            <v>62815</v>
          </cell>
          <cell r="V56">
            <v>62506</v>
          </cell>
          <cell r="W56">
            <v>65736</v>
          </cell>
          <cell r="X56">
            <v>67827</v>
          </cell>
          <cell r="Y56">
            <v>70355</v>
          </cell>
          <cell r="Z56">
            <v>74746</v>
          </cell>
          <cell r="AA56">
            <v>83076</v>
          </cell>
          <cell r="AB56">
            <v>88194</v>
          </cell>
          <cell r="AC56">
            <v>87026</v>
          </cell>
          <cell r="AD56">
            <v>85335</v>
          </cell>
          <cell r="AE56">
            <v>83020</v>
          </cell>
          <cell r="AF56">
            <v>81569</v>
          </cell>
          <cell r="AG56">
            <v>79095</v>
          </cell>
          <cell r="AH56">
            <v>71460</v>
          </cell>
          <cell r="AI56">
            <v>66784</v>
          </cell>
          <cell r="AJ56">
            <v>65651</v>
          </cell>
          <cell r="AK56">
            <v>63756</v>
          </cell>
          <cell r="AL56">
            <v>63565</v>
          </cell>
          <cell r="AM56">
            <v>63372</v>
          </cell>
          <cell r="AN56">
            <v>62413</v>
          </cell>
          <cell r="AO56">
            <v>61326</v>
          </cell>
          <cell r="AP56">
            <v>61906</v>
          </cell>
          <cell r="AQ56">
            <v>60041</v>
          </cell>
          <cell r="AR56">
            <v>61224</v>
          </cell>
          <cell r="AS56">
            <v>61054</v>
          </cell>
          <cell r="AT56">
            <v>57625</v>
          </cell>
          <cell r="AU56">
            <v>57108</v>
          </cell>
          <cell r="AV56">
            <v>50595</v>
          </cell>
          <cell r="AW56">
            <v>45430</v>
          </cell>
          <cell r="AX56">
            <v>42744</v>
          </cell>
        </row>
        <row r="57">
          <cell r="A57">
            <v>55</v>
          </cell>
          <cell r="B57">
            <v>81162</v>
          </cell>
          <cell r="C57">
            <v>78148</v>
          </cell>
          <cell r="D57">
            <v>74423</v>
          </cell>
          <cell r="E57">
            <v>76214</v>
          </cell>
          <cell r="F57">
            <v>76456</v>
          </cell>
          <cell r="G57">
            <v>75803</v>
          </cell>
          <cell r="H57">
            <v>73964</v>
          </cell>
          <cell r="I57">
            <v>72585</v>
          </cell>
          <cell r="J57">
            <v>72036</v>
          </cell>
          <cell r="K57">
            <v>70575</v>
          </cell>
          <cell r="L57">
            <v>68073</v>
          </cell>
          <cell r="M57">
            <v>62527</v>
          </cell>
          <cell r="N57">
            <v>57824</v>
          </cell>
          <cell r="O57">
            <v>58187</v>
          </cell>
          <cell r="P57">
            <v>58677</v>
          </cell>
          <cell r="Q57">
            <v>59910</v>
          </cell>
          <cell r="R57">
            <v>66789</v>
          </cell>
          <cell r="S57">
            <v>69397</v>
          </cell>
          <cell r="T57">
            <v>66084</v>
          </cell>
          <cell r="U57">
            <v>63198</v>
          </cell>
          <cell r="V57">
            <v>62275</v>
          </cell>
          <cell r="W57">
            <v>61974</v>
          </cell>
          <cell r="X57">
            <v>65181</v>
          </cell>
          <cell r="Y57">
            <v>67260</v>
          </cell>
          <cell r="Z57">
            <v>69773</v>
          </cell>
          <cell r="AA57">
            <v>74134</v>
          </cell>
          <cell r="AB57">
            <v>82403</v>
          </cell>
          <cell r="AC57">
            <v>87486</v>
          </cell>
          <cell r="AD57">
            <v>86336</v>
          </cell>
          <cell r="AE57">
            <v>84664</v>
          </cell>
          <cell r="AF57">
            <v>82372</v>
          </cell>
          <cell r="AG57">
            <v>80938</v>
          </cell>
          <cell r="AH57">
            <v>78490</v>
          </cell>
          <cell r="AI57">
            <v>70919</v>
          </cell>
          <cell r="AJ57">
            <v>66283</v>
          </cell>
          <cell r="AK57">
            <v>65164</v>
          </cell>
          <cell r="AL57">
            <v>63288</v>
          </cell>
          <cell r="AM57">
            <v>63104</v>
          </cell>
          <cell r="AN57">
            <v>62917</v>
          </cell>
          <cell r="AO57">
            <v>61969</v>
          </cell>
          <cell r="AP57">
            <v>60893</v>
          </cell>
          <cell r="AQ57">
            <v>61472</v>
          </cell>
          <cell r="AR57">
            <v>59626</v>
          </cell>
          <cell r="AS57">
            <v>60806</v>
          </cell>
          <cell r="AT57">
            <v>60641</v>
          </cell>
          <cell r="AU57">
            <v>57240</v>
          </cell>
          <cell r="AV57">
            <v>56732</v>
          </cell>
          <cell r="AW57">
            <v>50265</v>
          </cell>
          <cell r="AX57">
            <v>45137</v>
          </cell>
        </row>
        <row r="58">
          <cell r="A58">
            <v>56</v>
          </cell>
          <cell r="B58">
            <v>77750</v>
          </cell>
          <cell r="C58">
            <v>80229</v>
          </cell>
          <cell r="D58">
            <v>77260</v>
          </cell>
          <cell r="E58">
            <v>73586</v>
          </cell>
          <cell r="F58">
            <v>75367</v>
          </cell>
          <cell r="G58">
            <v>75616</v>
          </cell>
          <cell r="H58">
            <v>74980</v>
          </cell>
          <cell r="I58">
            <v>73170</v>
          </cell>
          <cell r="J58">
            <v>71815</v>
          </cell>
          <cell r="K58">
            <v>71280</v>
          </cell>
          <cell r="L58">
            <v>69842</v>
          </cell>
          <cell r="M58">
            <v>67374</v>
          </cell>
          <cell r="N58">
            <v>61892</v>
          </cell>
          <cell r="O58">
            <v>57244</v>
          </cell>
          <cell r="P58">
            <v>57610</v>
          </cell>
          <cell r="Q58">
            <v>58101</v>
          </cell>
          <cell r="R58">
            <v>59328</v>
          </cell>
          <cell r="S58">
            <v>66148</v>
          </cell>
          <cell r="T58">
            <v>68739</v>
          </cell>
          <cell r="U58">
            <v>65465</v>
          </cell>
          <cell r="V58">
            <v>62611</v>
          </cell>
          <cell r="W58">
            <v>61702</v>
          </cell>
          <cell r="X58">
            <v>61409</v>
          </cell>
          <cell r="Y58">
            <v>64594</v>
          </cell>
          <cell r="Z58">
            <v>66660</v>
          </cell>
          <cell r="AA58">
            <v>69158</v>
          </cell>
          <cell r="AB58">
            <v>73487</v>
          </cell>
          <cell r="AC58">
            <v>81691</v>
          </cell>
          <cell r="AD58">
            <v>86739</v>
          </cell>
          <cell r="AE58">
            <v>85604</v>
          </cell>
          <cell r="AF58">
            <v>83953</v>
          </cell>
          <cell r="AG58">
            <v>81687</v>
          </cell>
          <cell r="AH58">
            <v>80271</v>
          </cell>
          <cell r="AI58">
            <v>77850</v>
          </cell>
          <cell r="AJ58">
            <v>70346</v>
          </cell>
          <cell r="AK58">
            <v>65754</v>
          </cell>
          <cell r="AL58">
            <v>64648</v>
          </cell>
          <cell r="AM58">
            <v>62792</v>
          </cell>
          <cell r="AN58">
            <v>62615</v>
          </cell>
          <cell r="AO58">
            <v>62433</v>
          </cell>
          <cell r="AP58">
            <v>61496</v>
          </cell>
          <cell r="AQ58">
            <v>60433</v>
          </cell>
          <cell r="AR58">
            <v>61013</v>
          </cell>
          <cell r="AS58">
            <v>59185</v>
          </cell>
          <cell r="AT58">
            <v>60360</v>
          </cell>
          <cell r="AU58">
            <v>60202</v>
          </cell>
          <cell r="AV58">
            <v>56830</v>
          </cell>
          <cell r="AW58">
            <v>56329</v>
          </cell>
          <cell r="AX58">
            <v>49912</v>
          </cell>
        </row>
        <row r="59">
          <cell r="A59">
            <v>57</v>
          </cell>
          <cell r="B59">
            <v>62174</v>
          </cell>
          <cell r="C59">
            <v>76766</v>
          </cell>
          <cell r="D59">
            <v>79226</v>
          </cell>
          <cell r="E59">
            <v>76306</v>
          </cell>
          <cell r="F59">
            <v>72690</v>
          </cell>
          <cell r="G59">
            <v>74461</v>
          </cell>
          <cell r="H59">
            <v>74718</v>
          </cell>
          <cell r="I59">
            <v>74101</v>
          </cell>
          <cell r="J59">
            <v>72324</v>
          </cell>
          <cell r="K59">
            <v>70995</v>
          </cell>
          <cell r="L59">
            <v>70476</v>
          </cell>
          <cell r="M59">
            <v>69063</v>
          </cell>
          <cell r="N59">
            <v>66631</v>
          </cell>
          <cell r="O59">
            <v>61217</v>
          </cell>
          <cell r="P59">
            <v>56626</v>
          </cell>
          <cell r="Q59">
            <v>56995</v>
          </cell>
          <cell r="R59">
            <v>57488</v>
          </cell>
          <cell r="S59">
            <v>58710</v>
          </cell>
          <cell r="T59">
            <v>65467</v>
          </cell>
          <cell r="U59">
            <v>68038</v>
          </cell>
          <cell r="V59">
            <v>64804</v>
          </cell>
          <cell r="W59">
            <v>61985</v>
          </cell>
          <cell r="X59">
            <v>61092</v>
          </cell>
          <cell r="Y59">
            <v>60810</v>
          </cell>
          <cell r="Z59">
            <v>63970</v>
          </cell>
          <cell r="AA59">
            <v>66024</v>
          </cell>
          <cell r="AB59">
            <v>68505</v>
          </cell>
          <cell r="AC59">
            <v>72801</v>
          </cell>
          <cell r="AD59">
            <v>80938</v>
          </cell>
          <cell r="AE59">
            <v>85944</v>
          </cell>
          <cell r="AF59">
            <v>84828</v>
          </cell>
          <cell r="AG59">
            <v>83200</v>
          </cell>
          <cell r="AH59">
            <v>80962</v>
          </cell>
          <cell r="AI59">
            <v>79566</v>
          </cell>
          <cell r="AJ59">
            <v>77173</v>
          </cell>
          <cell r="AK59">
            <v>69741</v>
          </cell>
          <cell r="AL59">
            <v>65194</v>
          </cell>
          <cell r="AM59">
            <v>64104</v>
          </cell>
          <cell r="AN59">
            <v>62268</v>
          </cell>
          <cell r="AO59">
            <v>62096</v>
          </cell>
          <cell r="AP59">
            <v>61920</v>
          </cell>
          <cell r="AQ59">
            <v>60996</v>
          </cell>
          <cell r="AR59">
            <v>59946</v>
          </cell>
          <cell r="AS59">
            <v>60526</v>
          </cell>
          <cell r="AT59">
            <v>58718</v>
          </cell>
          <cell r="AU59">
            <v>59889</v>
          </cell>
          <cell r="AV59">
            <v>59736</v>
          </cell>
          <cell r="AW59">
            <v>56395</v>
          </cell>
          <cell r="AX59">
            <v>55901</v>
          </cell>
        </row>
        <row r="60">
          <cell r="A60">
            <v>58</v>
          </cell>
          <cell r="B60">
            <v>64853</v>
          </cell>
          <cell r="C60">
            <v>61294</v>
          </cell>
          <cell r="D60">
            <v>75695</v>
          </cell>
          <cell r="E60">
            <v>78137</v>
          </cell>
          <cell r="F60">
            <v>75273</v>
          </cell>
          <cell r="G60">
            <v>71720</v>
          </cell>
          <cell r="H60">
            <v>73482</v>
          </cell>
          <cell r="I60">
            <v>73750</v>
          </cell>
          <cell r="J60">
            <v>73156</v>
          </cell>
          <cell r="K60">
            <v>71415</v>
          </cell>
          <cell r="L60">
            <v>70115</v>
          </cell>
          <cell r="M60">
            <v>69613</v>
          </cell>
          <cell r="N60">
            <v>68228</v>
          </cell>
          <cell r="O60">
            <v>65835</v>
          </cell>
          <cell r="P60">
            <v>60496</v>
          </cell>
          <cell r="Q60">
            <v>55968</v>
          </cell>
          <cell r="R60">
            <v>56341</v>
          </cell>
          <cell r="S60">
            <v>56837</v>
          </cell>
          <cell r="T60">
            <v>58054</v>
          </cell>
          <cell r="U60">
            <v>64742</v>
          </cell>
          <cell r="V60">
            <v>67293</v>
          </cell>
          <cell r="W60">
            <v>64102</v>
          </cell>
          <cell r="X60">
            <v>61321</v>
          </cell>
          <cell r="Y60">
            <v>60445</v>
          </cell>
          <cell r="Z60">
            <v>60173</v>
          </cell>
          <cell r="AA60">
            <v>63308</v>
          </cell>
          <cell r="AB60">
            <v>65348</v>
          </cell>
          <cell r="AC60">
            <v>67812</v>
          </cell>
          <cell r="AD60">
            <v>72071</v>
          </cell>
          <cell r="AE60">
            <v>80134</v>
          </cell>
          <cell r="AF60">
            <v>85100</v>
          </cell>
          <cell r="AG60">
            <v>84004</v>
          </cell>
          <cell r="AH60">
            <v>82401</v>
          </cell>
          <cell r="AI60">
            <v>80193</v>
          </cell>
          <cell r="AJ60">
            <v>78819</v>
          </cell>
          <cell r="AK60">
            <v>76457</v>
          </cell>
          <cell r="AL60">
            <v>69101</v>
          </cell>
          <cell r="AM60">
            <v>64602</v>
          </cell>
          <cell r="AN60">
            <v>63526</v>
          </cell>
          <cell r="AO60">
            <v>61712</v>
          </cell>
          <cell r="AP60">
            <v>61547</v>
          </cell>
          <cell r="AQ60">
            <v>61379</v>
          </cell>
          <cell r="AR60">
            <v>60468</v>
          </cell>
          <cell r="AS60">
            <v>59433</v>
          </cell>
          <cell r="AT60">
            <v>60013</v>
          </cell>
          <cell r="AU60">
            <v>58225</v>
          </cell>
          <cell r="AV60">
            <v>59391</v>
          </cell>
          <cell r="AW60">
            <v>59245</v>
          </cell>
          <cell r="AX60">
            <v>55934</v>
          </cell>
        </row>
        <row r="61">
          <cell r="A61">
            <v>59</v>
          </cell>
          <cell r="B61">
            <v>62459</v>
          </cell>
          <cell r="C61">
            <v>63837</v>
          </cell>
          <cell r="D61">
            <v>60347</v>
          </cell>
          <cell r="E61">
            <v>74541</v>
          </cell>
          <cell r="F61">
            <v>76962</v>
          </cell>
          <cell r="G61">
            <v>74156</v>
          </cell>
          <cell r="H61">
            <v>70671</v>
          </cell>
          <cell r="I61">
            <v>72423</v>
          </cell>
          <cell r="J61">
            <v>72702</v>
          </cell>
          <cell r="K61">
            <v>72131</v>
          </cell>
          <cell r="L61">
            <v>70427</v>
          </cell>
          <cell r="M61">
            <v>69159</v>
          </cell>
          <cell r="N61">
            <v>68678</v>
          </cell>
          <cell r="O61">
            <v>67325</v>
          </cell>
          <cell r="P61">
            <v>64977</v>
          </cell>
          <cell r="Q61">
            <v>59718</v>
          </cell>
          <cell r="R61">
            <v>55259</v>
          </cell>
          <cell r="S61">
            <v>55639</v>
          </cell>
          <cell r="T61">
            <v>56139</v>
          </cell>
          <cell r="U61">
            <v>57348</v>
          </cell>
          <cell r="V61">
            <v>63965</v>
          </cell>
          <cell r="W61">
            <v>66495</v>
          </cell>
          <cell r="X61">
            <v>63352</v>
          </cell>
          <cell r="Y61">
            <v>60613</v>
          </cell>
          <cell r="Z61">
            <v>59756</v>
          </cell>
          <cell r="AA61">
            <v>59496</v>
          </cell>
          <cell r="AB61">
            <v>62605</v>
          </cell>
          <cell r="AC61">
            <v>64632</v>
          </cell>
          <cell r="AD61">
            <v>67074</v>
          </cell>
          <cell r="AE61">
            <v>71296</v>
          </cell>
          <cell r="AF61">
            <v>79282</v>
          </cell>
          <cell r="AG61">
            <v>84205</v>
          </cell>
          <cell r="AH61">
            <v>83130</v>
          </cell>
          <cell r="AI61">
            <v>81553</v>
          </cell>
          <cell r="AJ61">
            <v>79377</v>
          </cell>
          <cell r="AK61">
            <v>78026</v>
          </cell>
          <cell r="AL61">
            <v>75697</v>
          </cell>
          <cell r="AM61">
            <v>68420</v>
          </cell>
          <cell r="AN61">
            <v>63971</v>
          </cell>
          <cell r="AO61">
            <v>62912</v>
          </cell>
          <cell r="AP61">
            <v>61122</v>
          </cell>
          <cell r="AQ61">
            <v>60965</v>
          </cell>
          <cell r="AR61">
            <v>60805</v>
          </cell>
          <cell r="AS61">
            <v>59909</v>
          </cell>
          <cell r="AT61">
            <v>58890</v>
          </cell>
          <cell r="AU61">
            <v>59471</v>
          </cell>
          <cell r="AV61">
            <v>57705</v>
          </cell>
          <cell r="AW61">
            <v>58864</v>
          </cell>
          <cell r="AX61">
            <v>58723</v>
          </cell>
        </row>
        <row r="62">
          <cell r="A62">
            <v>60</v>
          </cell>
          <cell r="B62">
            <v>54657</v>
          </cell>
          <cell r="C62">
            <v>61389</v>
          </cell>
          <cell r="D62">
            <v>62757</v>
          </cell>
          <cell r="E62">
            <v>59338</v>
          </cell>
          <cell r="F62">
            <v>73311</v>
          </cell>
          <cell r="G62">
            <v>75708</v>
          </cell>
          <cell r="H62">
            <v>72963</v>
          </cell>
          <cell r="I62">
            <v>69548</v>
          </cell>
          <cell r="J62">
            <v>71287</v>
          </cell>
          <cell r="K62">
            <v>71577</v>
          </cell>
          <cell r="L62">
            <v>71028</v>
          </cell>
          <cell r="M62">
            <v>69365</v>
          </cell>
          <cell r="N62">
            <v>68130</v>
          </cell>
          <cell r="O62">
            <v>67670</v>
          </cell>
          <cell r="P62">
            <v>66351</v>
          </cell>
          <cell r="Q62">
            <v>64049</v>
          </cell>
          <cell r="R62">
            <v>58878</v>
          </cell>
          <cell r="S62">
            <v>54493</v>
          </cell>
          <cell r="T62">
            <v>54877</v>
          </cell>
          <cell r="U62">
            <v>55380</v>
          </cell>
          <cell r="V62">
            <v>56584</v>
          </cell>
          <cell r="W62">
            <v>63125</v>
          </cell>
          <cell r="X62">
            <v>65635</v>
          </cell>
          <cell r="Y62">
            <v>62544</v>
          </cell>
          <cell r="Z62">
            <v>59852</v>
          </cell>
          <cell r="AA62">
            <v>59017</v>
          </cell>
          <cell r="AB62">
            <v>58771</v>
          </cell>
          <cell r="AC62">
            <v>61851</v>
          </cell>
          <cell r="AD62">
            <v>63862</v>
          </cell>
          <cell r="AE62">
            <v>66285</v>
          </cell>
          <cell r="AF62">
            <v>70468</v>
          </cell>
          <cell r="AG62">
            <v>78373</v>
          </cell>
          <cell r="AH62">
            <v>83252</v>
          </cell>
          <cell r="AI62">
            <v>82201</v>
          </cell>
          <cell r="AJ62">
            <v>80653</v>
          </cell>
          <cell r="AK62">
            <v>78513</v>
          </cell>
          <cell r="AL62">
            <v>77187</v>
          </cell>
          <cell r="AM62">
            <v>74888</v>
          </cell>
          <cell r="AN62">
            <v>67697</v>
          </cell>
          <cell r="AO62">
            <v>63302</v>
          </cell>
          <cell r="AP62">
            <v>62262</v>
          </cell>
          <cell r="AQ62">
            <v>60498</v>
          </cell>
          <cell r="AR62">
            <v>60349</v>
          </cell>
          <cell r="AS62">
            <v>60197</v>
          </cell>
          <cell r="AT62">
            <v>59317</v>
          </cell>
          <cell r="AU62">
            <v>58314</v>
          </cell>
          <cell r="AV62">
            <v>58894</v>
          </cell>
          <cell r="AW62">
            <v>57150</v>
          </cell>
          <cell r="AX62">
            <v>58304</v>
          </cell>
        </row>
        <row r="63">
          <cell r="A63">
            <v>61</v>
          </cell>
          <cell r="B63">
            <v>51392</v>
          </cell>
          <cell r="C63">
            <v>53645</v>
          </cell>
          <cell r="D63">
            <v>60266</v>
          </cell>
          <cell r="E63">
            <v>61621</v>
          </cell>
          <cell r="F63">
            <v>58277</v>
          </cell>
          <cell r="G63">
            <v>72014</v>
          </cell>
          <cell r="H63">
            <v>74384</v>
          </cell>
          <cell r="I63">
            <v>71702</v>
          </cell>
          <cell r="J63">
            <v>68360</v>
          </cell>
          <cell r="K63">
            <v>70082</v>
          </cell>
          <cell r="L63">
            <v>70381</v>
          </cell>
          <cell r="M63">
            <v>69856</v>
          </cell>
          <cell r="N63">
            <v>68234</v>
          </cell>
          <cell r="O63">
            <v>67033</v>
          </cell>
          <cell r="P63">
            <v>66595</v>
          </cell>
          <cell r="Q63">
            <v>65309</v>
          </cell>
          <cell r="R63">
            <v>63057</v>
          </cell>
          <cell r="S63">
            <v>57977</v>
          </cell>
          <cell r="T63">
            <v>53668</v>
          </cell>
          <cell r="U63">
            <v>54057</v>
          </cell>
          <cell r="V63">
            <v>54564</v>
          </cell>
          <cell r="W63">
            <v>55762</v>
          </cell>
          <cell r="X63">
            <v>62220</v>
          </cell>
          <cell r="Y63">
            <v>64707</v>
          </cell>
          <cell r="Z63">
            <v>61672</v>
          </cell>
          <cell r="AA63">
            <v>59029</v>
          </cell>
          <cell r="AB63">
            <v>58217</v>
          </cell>
          <cell r="AC63">
            <v>57982</v>
          </cell>
          <cell r="AD63">
            <v>61033</v>
          </cell>
          <cell r="AE63">
            <v>63030</v>
          </cell>
          <cell r="AF63">
            <v>65434</v>
          </cell>
          <cell r="AG63">
            <v>69576</v>
          </cell>
          <cell r="AH63">
            <v>77395</v>
          </cell>
          <cell r="AI63">
            <v>82229</v>
          </cell>
          <cell r="AJ63">
            <v>81206</v>
          </cell>
          <cell r="AK63">
            <v>79691</v>
          </cell>
          <cell r="AL63">
            <v>77586</v>
          </cell>
          <cell r="AM63">
            <v>76285</v>
          </cell>
          <cell r="AN63">
            <v>74024</v>
          </cell>
          <cell r="AO63">
            <v>66926</v>
          </cell>
          <cell r="AP63">
            <v>62591</v>
          </cell>
          <cell r="AQ63">
            <v>61571</v>
          </cell>
          <cell r="AR63">
            <v>59835</v>
          </cell>
          <cell r="AS63">
            <v>59696</v>
          </cell>
          <cell r="AT63">
            <v>59554</v>
          </cell>
          <cell r="AU63">
            <v>58690</v>
          </cell>
          <cell r="AV63">
            <v>57702</v>
          </cell>
          <cell r="AW63">
            <v>58282</v>
          </cell>
          <cell r="AX63">
            <v>56562</v>
          </cell>
        </row>
        <row r="64">
          <cell r="A64">
            <v>62</v>
          </cell>
          <cell r="B64">
            <v>49950</v>
          </cell>
          <cell r="C64">
            <v>50367</v>
          </cell>
          <cell r="D64">
            <v>52588</v>
          </cell>
          <cell r="E64">
            <v>59090</v>
          </cell>
          <cell r="F64">
            <v>60433</v>
          </cell>
          <cell r="G64">
            <v>57166</v>
          </cell>
          <cell r="H64">
            <v>70657</v>
          </cell>
          <cell r="I64">
            <v>72998</v>
          </cell>
          <cell r="J64">
            <v>70380</v>
          </cell>
          <cell r="K64">
            <v>67114</v>
          </cell>
          <cell r="L64">
            <v>68818</v>
          </cell>
          <cell r="M64">
            <v>69125</v>
          </cell>
          <cell r="N64">
            <v>68624</v>
          </cell>
          <cell r="O64">
            <v>67044</v>
          </cell>
          <cell r="P64">
            <v>65877</v>
          </cell>
          <cell r="Q64">
            <v>65459</v>
          </cell>
          <cell r="R64">
            <v>64208</v>
          </cell>
          <cell r="S64">
            <v>62006</v>
          </cell>
          <cell r="T64">
            <v>57020</v>
          </cell>
          <cell r="U64">
            <v>52793</v>
          </cell>
          <cell r="V64">
            <v>53187</v>
          </cell>
          <cell r="W64">
            <v>53696</v>
          </cell>
          <cell r="X64">
            <v>54886</v>
          </cell>
          <cell r="Y64">
            <v>61255</v>
          </cell>
          <cell r="Z64">
            <v>63716</v>
          </cell>
          <cell r="AA64">
            <v>60740</v>
          </cell>
          <cell r="AB64">
            <v>58147</v>
          </cell>
          <cell r="AC64">
            <v>57356</v>
          </cell>
          <cell r="AD64">
            <v>57137</v>
          </cell>
          <cell r="AE64">
            <v>60155</v>
          </cell>
          <cell r="AF64">
            <v>62135</v>
          </cell>
          <cell r="AG64">
            <v>64518</v>
          </cell>
          <cell r="AH64">
            <v>68616</v>
          </cell>
          <cell r="AI64">
            <v>76341</v>
          </cell>
          <cell r="AJ64">
            <v>81125</v>
          </cell>
          <cell r="AK64">
            <v>80129</v>
          </cell>
          <cell r="AL64">
            <v>78646</v>
          </cell>
          <cell r="AM64">
            <v>76582</v>
          </cell>
          <cell r="AN64">
            <v>75313</v>
          </cell>
          <cell r="AO64">
            <v>73094</v>
          </cell>
          <cell r="AP64">
            <v>66097</v>
          </cell>
          <cell r="AQ64">
            <v>61827</v>
          </cell>
          <cell r="AR64">
            <v>60830</v>
          </cell>
          <cell r="AS64">
            <v>59126</v>
          </cell>
          <cell r="AT64">
            <v>58998</v>
          </cell>
          <cell r="AU64">
            <v>58864</v>
          </cell>
          <cell r="AV64">
            <v>58017</v>
          </cell>
          <cell r="AW64">
            <v>57049</v>
          </cell>
          <cell r="AX64">
            <v>57631</v>
          </cell>
        </row>
        <row r="65">
          <cell r="A65">
            <v>63</v>
          </cell>
          <cell r="B65">
            <v>43005</v>
          </cell>
          <cell r="C65">
            <v>48864</v>
          </cell>
          <cell r="D65">
            <v>49286</v>
          </cell>
          <cell r="E65">
            <v>51473</v>
          </cell>
          <cell r="F65">
            <v>57854</v>
          </cell>
          <cell r="G65">
            <v>59185</v>
          </cell>
          <cell r="H65">
            <v>56000</v>
          </cell>
          <cell r="I65">
            <v>69234</v>
          </cell>
          <cell r="J65">
            <v>71547</v>
          </cell>
          <cell r="K65">
            <v>68999</v>
          </cell>
          <cell r="L65">
            <v>65811</v>
          </cell>
          <cell r="M65">
            <v>67497</v>
          </cell>
          <cell r="N65">
            <v>67813</v>
          </cell>
          <cell r="O65">
            <v>67335</v>
          </cell>
          <cell r="P65">
            <v>65799</v>
          </cell>
          <cell r="Q65">
            <v>64668</v>
          </cell>
          <cell r="R65">
            <v>64271</v>
          </cell>
          <cell r="S65">
            <v>63056</v>
          </cell>
          <cell r="T65">
            <v>60903</v>
          </cell>
          <cell r="U65">
            <v>56017</v>
          </cell>
          <cell r="V65">
            <v>51875</v>
          </cell>
          <cell r="W65">
            <v>52272</v>
          </cell>
          <cell r="X65">
            <v>52783</v>
          </cell>
          <cell r="Y65">
            <v>53963</v>
          </cell>
          <cell r="Z65">
            <v>60236</v>
          </cell>
          <cell r="AA65">
            <v>62668</v>
          </cell>
          <cell r="AB65">
            <v>59750</v>
          </cell>
          <cell r="AC65">
            <v>57211</v>
          </cell>
          <cell r="AD65">
            <v>56444</v>
          </cell>
          <cell r="AE65">
            <v>56239</v>
          </cell>
          <cell r="AF65">
            <v>59222</v>
          </cell>
          <cell r="AG65">
            <v>61183</v>
          </cell>
          <cell r="AH65">
            <v>63542</v>
          </cell>
          <cell r="AI65">
            <v>67590</v>
          </cell>
          <cell r="AJ65">
            <v>75215</v>
          </cell>
          <cell r="AK65">
            <v>79938</v>
          </cell>
          <cell r="AL65">
            <v>78972</v>
          </cell>
          <cell r="AM65">
            <v>77525</v>
          </cell>
          <cell r="AN65">
            <v>75505</v>
          </cell>
          <cell r="AO65">
            <v>74268</v>
          </cell>
          <cell r="AP65">
            <v>72094</v>
          </cell>
          <cell r="AQ65">
            <v>65205</v>
          </cell>
          <cell r="AR65">
            <v>61004</v>
          </cell>
          <cell r="AS65">
            <v>60032</v>
          </cell>
          <cell r="AT65">
            <v>58357</v>
          </cell>
          <cell r="AU65">
            <v>58240</v>
          </cell>
          <cell r="AV65">
            <v>58119</v>
          </cell>
          <cell r="AW65">
            <v>57293</v>
          </cell>
          <cell r="AX65">
            <v>56347</v>
          </cell>
        </row>
        <row r="66">
          <cell r="A66">
            <v>64</v>
          </cell>
          <cell r="B66">
            <v>40707</v>
          </cell>
          <cell r="C66">
            <v>41977</v>
          </cell>
          <cell r="D66">
            <v>47713</v>
          </cell>
          <cell r="E66">
            <v>48141</v>
          </cell>
          <cell r="F66">
            <v>50294</v>
          </cell>
          <cell r="G66">
            <v>56547</v>
          </cell>
          <cell r="H66">
            <v>57866</v>
          </cell>
          <cell r="I66">
            <v>54770</v>
          </cell>
          <cell r="J66">
            <v>67735</v>
          </cell>
          <cell r="K66">
            <v>70018</v>
          </cell>
          <cell r="L66">
            <v>67543</v>
          </cell>
          <cell r="M66">
            <v>64439</v>
          </cell>
          <cell r="N66">
            <v>66108</v>
          </cell>
          <cell r="O66">
            <v>66435</v>
          </cell>
          <cell r="P66">
            <v>65984</v>
          </cell>
          <cell r="Q66">
            <v>64496</v>
          </cell>
          <cell r="R66">
            <v>63404</v>
          </cell>
          <cell r="S66">
            <v>63029</v>
          </cell>
          <cell r="T66">
            <v>61850</v>
          </cell>
          <cell r="U66">
            <v>59751</v>
          </cell>
          <cell r="V66">
            <v>54970</v>
          </cell>
          <cell r="W66">
            <v>50915</v>
          </cell>
          <cell r="X66">
            <v>51316</v>
          </cell>
          <cell r="Y66">
            <v>51828</v>
          </cell>
          <cell r="Z66">
            <v>52998</v>
          </cell>
          <cell r="AA66">
            <v>59171</v>
          </cell>
          <cell r="AB66">
            <v>61569</v>
          </cell>
          <cell r="AC66">
            <v>58714</v>
          </cell>
          <cell r="AD66">
            <v>56229</v>
          </cell>
          <cell r="AE66">
            <v>55486</v>
          </cell>
          <cell r="AF66">
            <v>55295</v>
          </cell>
          <cell r="AG66">
            <v>58239</v>
          </cell>
          <cell r="AH66">
            <v>60179</v>
          </cell>
          <cell r="AI66">
            <v>62510</v>
          </cell>
          <cell r="AJ66">
            <v>66504</v>
          </cell>
          <cell r="AK66">
            <v>74018</v>
          </cell>
          <cell r="AL66">
            <v>78681</v>
          </cell>
          <cell r="AM66">
            <v>77745</v>
          </cell>
          <cell r="AN66">
            <v>76335</v>
          </cell>
          <cell r="AO66">
            <v>74361</v>
          </cell>
          <cell r="AP66">
            <v>73157</v>
          </cell>
          <cell r="AQ66">
            <v>71029</v>
          </cell>
          <cell r="AR66">
            <v>64254</v>
          </cell>
          <cell r="AS66">
            <v>60122</v>
          </cell>
          <cell r="AT66">
            <v>59173</v>
          </cell>
          <cell r="AU66">
            <v>57533</v>
          </cell>
          <cell r="AV66">
            <v>57428</v>
          </cell>
          <cell r="AW66">
            <v>57320</v>
          </cell>
          <cell r="AX66">
            <v>56516</v>
          </cell>
        </row>
        <row r="67">
          <cell r="A67">
            <v>65</v>
          </cell>
          <cell r="B67">
            <v>38069</v>
          </cell>
          <cell r="C67">
            <v>39645</v>
          </cell>
          <cell r="D67">
            <v>40897</v>
          </cell>
          <cell r="E67">
            <v>46501</v>
          </cell>
          <cell r="F67">
            <v>46934</v>
          </cell>
          <cell r="G67">
            <v>49050</v>
          </cell>
          <cell r="H67">
            <v>55167</v>
          </cell>
          <cell r="I67">
            <v>56473</v>
          </cell>
          <cell r="J67">
            <v>53469</v>
          </cell>
          <cell r="K67">
            <v>66147</v>
          </cell>
          <cell r="L67">
            <v>68398</v>
          </cell>
          <cell r="M67">
            <v>66002</v>
          </cell>
          <cell r="N67">
            <v>62989</v>
          </cell>
          <cell r="O67">
            <v>64641</v>
          </cell>
          <cell r="P67">
            <v>64982</v>
          </cell>
          <cell r="Q67">
            <v>64561</v>
          </cell>
          <cell r="R67">
            <v>63125</v>
          </cell>
          <cell r="S67">
            <v>62071</v>
          </cell>
          <cell r="T67">
            <v>61720</v>
          </cell>
          <cell r="U67">
            <v>60582</v>
          </cell>
          <cell r="V67">
            <v>58542</v>
          </cell>
          <cell r="W67">
            <v>53871</v>
          </cell>
          <cell r="X67">
            <v>49910</v>
          </cell>
          <cell r="Y67">
            <v>50316</v>
          </cell>
          <cell r="Z67">
            <v>50831</v>
          </cell>
          <cell r="AA67">
            <v>51990</v>
          </cell>
          <cell r="AB67">
            <v>58056</v>
          </cell>
          <cell r="AC67">
            <v>60422</v>
          </cell>
          <cell r="AD67">
            <v>57632</v>
          </cell>
          <cell r="AE67">
            <v>55204</v>
          </cell>
          <cell r="AF67">
            <v>54486</v>
          </cell>
          <cell r="AG67">
            <v>54309</v>
          </cell>
          <cell r="AH67">
            <v>57212</v>
          </cell>
          <cell r="AI67">
            <v>59130</v>
          </cell>
          <cell r="AJ67">
            <v>61428</v>
          </cell>
          <cell r="AK67">
            <v>65365</v>
          </cell>
          <cell r="AL67">
            <v>72764</v>
          </cell>
          <cell r="AM67">
            <v>77363</v>
          </cell>
          <cell r="AN67">
            <v>76457</v>
          </cell>
          <cell r="AO67">
            <v>75085</v>
          </cell>
          <cell r="AP67">
            <v>73156</v>
          </cell>
          <cell r="AQ67">
            <v>71985</v>
          </cell>
          <cell r="AR67">
            <v>69902</v>
          </cell>
          <cell r="AS67">
            <v>63243</v>
          </cell>
          <cell r="AT67">
            <v>59188</v>
          </cell>
          <cell r="AU67">
            <v>58264</v>
          </cell>
          <cell r="AV67">
            <v>56660</v>
          </cell>
          <cell r="AW67">
            <v>56568</v>
          </cell>
          <cell r="AX67">
            <v>56471</v>
          </cell>
        </row>
        <row r="68">
          <cell r="A68">
            <v>66</v>
          </cell>
          <cell r="B68">
            <v>36770</v>
          </cell>
          <cell r="C68">
            <v>36988</v>
          </cell>
          <cell r="D68">
            <v>38535</v>
          </cell>
          <cell r="E68">
            <v>39766</v>
          </cell>
          <cell r="F68">
            <v>45232</v>
          </cell>
          <cell r="G68">
            <v>45670</v>
          </cell>
          <cell r="H68">
            <v>47746</v>
          </cell>
          <cell r="I68">
            <v>53720</v>
          </cell>
          <cell r="J68">
            <v>55011</v>
          </cell>
          <cell r="K68">
            <v>52101</v>
          </cell>
          <cell r="L68">
            <v>64477</v>
          </cell>
          <cell r="M68">
            <v>66694</v>
          </cell>
          <cell r="N68">
            <v>64379</v>
          </cell>
          <cell r="O68">
            <v>61462</v>
          </cell>
          <cell r="P68">
            <v>63094</v>
          </cell>
          <cell r="Q68">
            <v>63447</v>
          </cell>
          <cell r="R68">
            <v>63057</v>
          </cell>
          <cell r="S68">
            <v>61671</v>
          </cell>
          <cell r="T68">
            <v>60661</v>
          </cell>
          <cell r="U68">
            <v>60338</v>
          </cell>
          <cell r="V68">
            <v>59243</v>
          </cell>
          <cell r="W68">
            <v>57266</v>
          </cell>
          <cell r="X68">
            <v>52713</v>
          </cell>
          <cell r="Y68">
            <v>48853</v>
          </cell>
          <cell r="Z68">
            <v>49265</v>
          </cell>
          <cell r="AA68">
            <v>49780</v>
          </cell>
          <cell r="AB68">
            <v>50928</v>
          </cell>
          <cell r="AC68">
            <v>56885</v>
          </cell>
          <cell r="AD68">
            <v>59219</v>
          </cell>
          <cell r="AE68">
            <v>56498</v>
          </cell>
          <cell r="AF68">
            <v>54132</v>
          </cell>
          <cell r="AG68">
            <v>53441</v>
          </cell>
          <cell r="AH68">
            <v>53281</v>
          </cell>
          <cell r="AI68">
            <v>56140</v>
          </cell>
          <cell r="AJ68">
            <v>58032</v>
          </cell>
          <cell r="AK68">
            <v>60301</v>
          </cell>
          <cell r="AL68">
            <v>64178</v>
          </cell>
          <cell r="AM68">
            <v>71458</v>
          </cell>
          <cell r="AN68">
            <v>75989</v>
          </cell>
          <cell r="AO68">
            <v>75114</v>
          </cell>
          <cell r="AP68">
            <v>73780</v>
          </cell>
          <cell r="AQ68">
            <v>71899</v>
          </cell>
          <cell r="AR68">
            <v>70756</v>
          </cell>
          <cell r="AS68">
            <v>68720</v>
          </cell>
          <cell r="AT68">
            <v>62186</v>
          </cell>
          <cell r="AU68">
            <v>58209</v>
          </cell>
          <cell r="AV68">
            <v>57311</v>
          </cell>
          <cell r="AW68">
            <v>55743</v>
          </cell>
          <cell r="AX68">
            <v>55663</v>
          </cell>
        </row>
        <row r="69">
          <cell r="A69">
            <v>67</v>
          </cell>
          <cell r="B69">
            <v>36172</v>
          </cell>
          <cell r="C69">
            <v>35641</v>
          </cell>
          <cell r="D69">
            <v>35867</v>
          </cell>
          <cell r="E69">
            <v>37381</v>
          </cell>
          <cell r="F69">
            <v>38590</v>
          </cell>
          <cell r="G69">
            <v>43910</v>
          </cell>
          <cell r="H69">
            <v>44352</v>
          </cell>
          <cell r="I69">
            <v>46385</v>
          </cell>
          <cell r="J69">
            <v>52208</v>
          </cell>
          <cell r="K69">
            <v>53481</v>
          </cell>
          <cell r="L69">
            <v>50671</v>
          </cell>
          <cell r="M69">
            <v>62730</v>
          </cell>
          <cell r="N69">
            <v>64911</v>
          </cell>
          <cell r="O69">
            <v>62680</v>
          </cell>
          <cell r="P69">
            <v>59861</v>
          </cell>
          <cell r="Q69">
            <v>61472</v>
          </cell>
          <cell r="R69">
            <v>61837</v>
          </cell>
          <cell r="S69">
            <v>61475</v>
          </cell>
          <cell r="T69">
            <v>60144</v>
          </cell>
          <cell r="U69">
            <v>59178</v>
          </cell>
          <cell r="V69">
            <v>58882</v>
          </cell>
          <cell r="W69">
            <v>57833</v>
          </cell>
          <cell r="X69">
            <v>55921</v>
          </cell>
          <cell r="Y69">
            <v>51492</v>
          </cell>
          <cell r="Z69">
            <v>47735</v>
          </cell>
          <cell r="AA69">
            <v>48150</v>
          </cell>
          <cell r="AB69">
            <v>48669</v>
          </cell>
          <cell r="AC69">
            <v>49807</v>
          </cell>
          <cell r="AD69">
            <v>55651</v>
          </cell>
          <cell r="AE69">
            <v>57951</v>
          </cell>
          <cell r="AF69">
            <v>55305</v>
          </cell>
          <cell r="AG69">
            <v>53005</v>
          </cell>
          <cell r="AH69">
            <v>52344</v>
          </cell>
          <cell r="AI69">
            <v>52197</v>
          </cell>
          <cell r="AJ69">
            <v>55012</v>
          </cell>
          <cell r="AK69">
            <v>56881</v>
          </cell>
          <cell r="AL69">
            <v>59119</v>
          </cell>
          <cell r="AM69">
            <v>62936</v>
          </cell>
          <cell r="AN69">
            <v>70092</v>
          </cell>
          <cell r="AO69">
            <v>74555</v>
          </cell>
          <cell r="AP69">
            <v>73714</v>
          </cell>
          <cell r="AQ69">
            <v>72418</v>
          </cell>
          <cell r="AR69">
            <v>70584</v>
          </cell>
          <cell r="AS69">
            <v>69476</v>
          </cell>
          <cell r="AT69">
            <v>67490</v>
          </cell>
          <cell r="AU69">
            <v>61085</v>
          </cell>
          <cell r="AV69">
            <v>57190</v>
          </cell>
          <cell r="AW69">
            <v>56318</v>
          </cell>
          <cell r="AX69">
            <v>54788</v>
          </cell>
        </row>
        <row r="70">
          <cell r="A70">
            <v>68</v>
          </cell>
          <cell r="B70">
            <v>35993</v>
          </cell>
          <cell r="C70">
            <v>34977</v>
          </cell>
          <cell r="D70">
            <v>34478</v>
          </cell>
          <cell r="E70">
            <v>34711</v>
          </cell>
          <cell r="F70">
            <v>36190</v>
          </cell>
          <cell r="G70">
            <v>37375</v>
          </cell>
          <cell r="H70">
            <v>42544</v>
          </cell>
          <cell r="I70">
            <v>42989</v>
          </cell>
          <cell r="J70">
            <v>44976</v>
          </cell>
          <cell r="K70">
            <v>50640</v>
          </cell>
          <cell r="L70">
            <v>51895</v>
          </cell>
          <cell r="M70">
            <v>49187</v>
          </cell>
          <cell r="N70">
            <v>60914</v>
          </cell>
          <cell r="O70">
            <v>63055</v>
          </cell>
          <cell r="P70">
            <v>60910</v>
          </cell>
          <cell r="Q70">
            <v>58191</v>
          </cell>
          <cell r="R70">
            <v>59777</v>
          </cell>
          <cell r="S70">
            <v>60153</v>
          </cell>
          <cell r="T70">
            <v>59822</v>
          </cell>
          <cell r="U70">
            <v>58548</v>
          </cell>
          <cell r="V70">
            <v>57628</v>
          </cell>
          <cell r="W70">
            <v>57360</v>
          </cell>
          <cell r="X70">
            <v>56357</v>
          </cell>
          <cell r="Y70">
            <v>54512</v>
          </cell>
          <cell r="Z70">
            <v>50209</v>
          </cell>
          <cell r="AA70">
            <v>46560</v>
          </cell>
          <cell r="AB70">
            <v>46981</v>
          </cell>
          <cell r="AC70">
            <v>47502</v>
          </cell>
          <cell r="AD70">
            <v>48628</v>
          </cell>
          <cell r="AE70">
            <v>54351</v>
          </cell>
          <cell r="AF70">
            <v>56615</v>
          </cell>
          <cell r="AG70">
            <v>54048</v>
          </cell>
          <cell r="AH70">
            <v>51813</v>
          </cell>
          <cell r="AI70">
            <v>51180</v>
          </cell>
          <cell r="AJ70">
            <v>51053</v>
          </cell>
          <cell r="AK70">
            <v>53822</v>
          </cell>
          <cell r="AL70">
            <v>55667</v>
          </cell>
          <cell r="AM70">
            <v>57875</v>
          </cell>
          <cell r="AN70">
            <v>61630</v>
          </cell>
          <cell r="AO70">
            <v>68657</v>
          </cell>
          <cell r="AP70">
            <v>73048</v>
          </cell>
          <cell r="AQ70">
            <v>72238</v>
          </cell>
          <cell r="AR70">
            <v>70985</v>
          </cell>
          <cell r="AS70">
            <v>69204</v>
          </cell>
          <cell r="AT70">
            <v>68135</v>
          </cell>
          <cell r="AU70">
            <v>66204</v>
          </cell>
          <cell r="AV70">
            <v>59935</v>
          </cell>
          <cell r="AW70">
            <v>56126</v>
          </cell>
          <cell r="AX70">
            <v>55285</v>
          </cell>
        </row>
        <row r="71">
          <cell r="A71">
            <v>69</v>
          </cell>
          <cell r="B71">
            <v>35863</v>
          </cell>
          <cell r="C71">
            <v>34706</v>
          </cell>
          <cell r="D71">
            <v>33743</v>
          </cell>
          <cell r="E71">
            <v>33277</v>
          </cell>
          <cell r="F71">
            <v>33517</v>
          </cell>
          <cell r="G71">
            <v>34961</v>
          </cell>
          <cell r="H71">
            <v>36122</v>
          </cell>
          <cell r="I71">
            <v>41137</v>
          </cell>
          <cell r="J71">
            <v>41585</v>
          </cell>
          <cell r="K71">
            <v>43524</v>
          </cell>
          <cell r="L71">
            <v>49024</v>
          </cell>
          <cell r="M71">
            <v>50259</v>
          </cell>
          <cell r="N71">
            <v>47654</v>
          </cell>
          <cell r="O71">
            <v>59039</v>
          </cell>
          <cell r="P71">
            <v>61137</v>
          </cell>
          <cell r="Q71">
            <v>59079</v>
          </cell>
          <cell r="R71">
            <v>56459</v>
          </cell>
          <cell r="S71">
            <v>58020</v>
          </cell>
          <cell r="T71">
            <v>58406</v>
          </cell>
          <cell r="U71">
            <v>58106</v>
          </cell>
          <cell r="V71">
            <v>56888</v>
          </cell>
          <cell r="W71">
            <v>56015</v>
          </cell>
          <cell r="X71">
            <v>55774</v>
          </cell>
          <cell r="Y71">
            <v>54818</v>
          </cell>
          <cell r="Z71">
            <v>53039</v>
          </cell>
          <cell r="AA71">
            <v>48869</v>
          </cell>
          <cell r="AB71">
            <v>45333</v>
          </cell>
          <cell r="AC71">
            <v>45759</v>
          </cell>
          <cell r="AD71">
            <v>46283</v>
          </cell>
          <cell r="AE71">
            <v>47396</v>
          </cell>
          <cell r="AF71">
            <v>52991</v>
          </cell>
          <cell r="AG71">
            <v>55217</v>
          </cell>
          <cell r="AH71">
            <v>52725</v>
          </cell>
          <cell r="AI71">
            <v>50562</v>
          </cell>
          <cell r="AJ71">
            <v>49960</v>
          </cell>
          <cell r="AK71">
            <v>49851</v>
          </cell>
          <cell r="AL71">
            <v>52572</v>
          </cell>
          <cell r="AM71">
            <v>54391</v>
          </cell>
          <cell r="AN71">
            <v>56565</v>
          </cell>
          <cell r="AO71">
            <v>60254</v>
          </cell>
          <cell r="AP71">
            <v>67139</v>
          </cell>
          <cell r="AQ71">
            <v>71452</v>
          </cell>
          <cell r="AR71">
            <v>70681</v>
          </cell>
          <cell r="AS71">
            <v>69476</v>
          </cell>
          <cell r="AT71">
            <v>67753</v>
          </cell>
          <cell r="AU71">
            <v>66725</v>
          </cell>
          <cell r="AV71">
            <v>64853</v>
          </cell>
          <cell r="AW71">
            <v>58728</v>
          </cell>
          <cell r="AX71">
            <v>55009</v>
          </cell>
        </row>
        <row r="72">
          <cell r="A72">
            <v>70</v>
          </cell>
          <cell r="B72">
            <v>36132</v>
          </cell>
          <cell r="C72">
            <v>34475</v>
          </cell>
          <cell r="D72">
            <v>33380</v>
          </cell>
          <cell r="E72">
            <v>32471</v>
          </cell>
          <cell r="F72">
            <v>32038</v>
          </cell>
          <cell r="G72">
            <v>32286</v>
          </cell>
          <cell r="H72">
            <v>33693</v>
          </cell>
          <cell r="I72">
            <v>34829</v>
          </cell>
          <cell r="J72">
            <v>39684</v>
          </cell>
          <cell r="K72">
            <v>40134</v>
          </cell>
          <cell r="L72">
            <v>42025</v>
          </cell>
          <cell r="M72">
            <v>47357</v>
          </cell>
          <cell r="N72">
            <v>48571</v>
          </cell>
          <cell r="O72">
            <v>46075</v>
          </cell>
          <cell r="P72">
            <v>57107</v>
          </cell>
          <cell r="Q72">
            <v>59162</v>
          </cell>
          <cell r="R72">
            <v>57191</v>
          </cell>
          <cell r="S72">
            <v>54677</v>
          </cell>
          <cell r="T72">
            <v>56210</v>
          </cell>
          <cell r="U72">
            <v>56605</v>
          </cell>
          <cell r="V72">
            <v>56335</v>
          </cell>
          <cell r="W72">
            <v>55175</v>
          </cell>
          <cell r="X72">
            <v>54347</v>
          </cell>
          <cell r="Y72">
            <v>54132</v>
          </cell>
          <cell r="Z72">
            <v>53220</v>
          </cell>
          <cell r="AA72">
            <v>51512</v>
          </cell>
          <cell r="AB72">
            <v>47479</v>
          </cell>
          <cell r="AC72">
            <v>44060</v>
          </cell>
          <cell r="AD72">
            <v>44489</v>
          </cell>
          <cell r="AE72">
            <v>45014</v>
          </cell>
          <cell r="AF72">
            <v>46112</v>
          </cell>
          <cell r="AG72">
            <v>51571</v>
          </cell>
          <cell r="AH72">
            <v>53754</v>
          </cell>
          <cell r="AI72">
            <v>51346</v>
          </cell>
          <cell r="AJ72">
            <v>49256</v>
          </cell>
          <cell r="AK72">
            <v>48686</v>
          </cell>
          <cell r="AL72">
            <v>48596</v>
          </cell>
          <cell r="AM72">
            <v>51265</v>
          </cell>
          <cell r="AN72">
            <v>53057</v>
          </cell>
          <cell r="AO72">
            <v>55192</v>
          </cell>
          <cell r="AP72">
            <v>58806</v>
          </cell>
          <cell r="AQ72">
            <v>65546</v>
          </cell>
          <cell r="AR72">
            <v>69779</v>
          </cell>
          <cell r="AS72">
            <v>69047</v>
          </cell>
          <cell r="AT72">
            <v>67891</v>
          </cell>
          <cell r="AU72">
            <v>66227</v>
          </cell>
          <cell r="AV72">
            <v>65242</v>
          </cell>
          <cell r="AW72">
            <v>63429</v>
          </cell>
          <cell r="AX72">
            <v>57451</v>
          </cell>
        </row>
        <row r="73">
          <cell r="A73">
            <v>71</v>
          </cell>
          <cell r="B73">
            <v>34964</v>
          </cell>
          <cell r="C73">
            <v>34619</v>
          </cell>
          <cell r="D73">
            <v>33051</v>
          </cell>
          <cell r="E73">
            <v>32020</v>
          </cell>
          <cell r="F73">
            <v>31164</v>
          </cell>
          <cell r="G73">
            <v>30766</v>
          </cell>
          <cell r="H73">
            <v>31020</v>
          </cell>
          <cell r="I73">
            <v>32390</v>
          </cell>
          <cell r="J73">
            <v>33499</v>
          </cell>
          <cell r="K73">
            <v>38187</v>
          </cell>
          <cell r="L73">
            <v>38639</v>
          </cell>
          <cell r="M73">
            <v>40480</v>
          </cell>
          <cell r="N73">
            <v>45639</v>
          </cell>
          <cell r="O73">
            <v>46831</v>
          </cell>
          <cell r="P73">
            <v>44445</v>
          </cell>
          <cell r="Q73">
            <v>55114</v>
          </cell>
          <cell r="R73">
            <v>57120</v>
          </cell>
          <cell r="S73">
            <v>55243</v>
          </cell>
          <cell r="T73">
            <v>52838</v>
          </cell>
          <cell r="U73">
            <v>54343</v>
          </cell>
          <cell r="V73">
            <v>54749</v>
          </cell>
          <cell r="W73">
            <v>54511</v>
          </cell>
          <cell r="X73">
            <v>53411</v>
          </cell>
          <cell r="Y73">
            <v>52630</v>
          </cell>
          <cell r="Z73">
            <v>52440</v>
          </cell>
          <cell r="AA73">
            <v>51577</v>
          </cell>
          <cell r="AB73">
            <v>49940</v>
          </cell>
          <cell r="AC73">
            <v>46047</v>
          </cell>
          <cell r="AD73">
            <v>42746</v>
          </cell>
          <cell r="AE73">
            <v>43177</v>
          </cell>
          <cell r="AF73">
            <v>43702</v>
          </cell>
          <cell r="AG73">
            <v>44780</v>
          </cell>
          <cell r="AH73">
            <v>50100</v>
          </cell>
          <cell r="AI73">
            <v>52238</v>
          </cell>
          <cell r="AJ73">
            <v>49915</v>
          </cell>
          <cell r="AK73">
            <v>47900</v>
          </cell>
          <cell r="AL73">
            <v>47362</v>
          </cell>
          <cell r="AM73">
            <v>47291</v>
          </cell>
          <cell r="AN73">
            <v>49904</v>
          </cell>
          <cell r="AO73">
            <v>51661</v>
          </cell>
          <cell r="AP73">
            <v>53759</v>
          </cell>
          <cell r="AQ73">
            <v>57298</v>
          </cell>
          <cell r="AR73">
            <v>63886</v>
          </cell>
          <cell r="AS73">
            <v>68034</v>
          </cell>
          <cell r="AT73">
            <v>67342</v>
          </cell>
          <cell r="AU73">
            <v>66236</v>
          </cell>
          <cell r="AV73">
            <v>64634</v>
          </cell>
          <cell r="AW73">
            <v>63686</v>
          </cell>
          <cell r="AX73">
            <v>61932</v>
          </cell>
        </row>
        <row r="74">
          <cell r="A74">
            <v>72</v>
          </cell>
          <cell r="B74">
            <v>34040</v>
          </cell>
          <cell r="C74">
            <v>33367</v>
          </cell>
          <cell r="D74">
            <v>33061</v>
          </cell>
          <cell r="E74">
            <v>31585</v>
          </cell>
          <cell r="F74">
            <v>30620</v>
          </cell>
          <cell r="G74">
            <v>29821</v>
          </cell>
          <cell r="H74">
            <v>29460</v>
          </cell>
          <cell r="I74">
            <v>29722</v>
          </cell>
          <cell r="J74">
            <v>31053</v>
          </cell>
          <cell r="K74">
            <v>32134</v>
          </cell>
          <cell r="L74">
            <v>36651</v>
          </cell>
          <cell r="M74">
            <v>37105</v>
          </cell>
          <cell r="N74">
            <v>38894</v>
          </cell>
          <cell r="O74">
            <v>43873</v>
          </cell>
          <cell r="P74">
            <v>45043</v>
          </cell>
          <cell r="Q74">
            <v>42770</v>
          </cell>
          <cell r="R74">
            <v>53060</v>
          </cell>
          <cell r="S74">
            <v>55020</v>
          </cell>
          <cell r="T74">
            <v>53237</v>
          </cell>
          <cell r="U74">
            <v>50944</v>
          </cell>
          <cell r="V74">
            <v>52420</v>
          </cell>
          <cell r="W74">
            <v>52836</v>
          </cell>
          <cell r="X74">
            <v>52631</v>
          </cell>
          <cell r="Y74">
            <v>51589</v>
          </cell>
          <cell r="Z74">
            <v>50857</v>
          </cell>
          <cell r="AA74">
            <v>50696</v>
          </cell>
          <cell r="AB74">
            <v>49882</v>
          </cell>
          <cell r="AC74">
            <v>48320</v>
          </cell>
          <cell r="AD74">
            <v>44572</v>
          </cell>
          <cell r="AE74">
            <v>41394</v>
          </cell>
          <cell r="AF74">
            <v>41828</v>
          </cell>
          <cell r="AG74">
            <v>42350</v>
          </cell>
          <cell r="AH74">
            <v>43411</v>
          </cell>
          <cell r="AI74">
            <v>48585</v>
          </cell>
          <cell r="AJ74">
            <v>50678</v>
          </cell>
          <cell r="AK74">
            <v>48441</v>
          </cell>
          <cell r="AL74">
            <v>46502</v>
          </cell>
          <cell r="AM74">
            <v>45995</v>
          </cell>
          <cell r="AN74">
            <v>45939</v>
          </cell>
          <cell r="AO74">
            <v>48492</v>
          </cell>
          <cell r="AP74">
            <v>50217</v>
          </cell>
          <cell r="AQ74">
            <v>52273</v>
          </cell>
          <cell r="AR74">
            <v>55733</v>
          </cell>
          <cell r="AS74">
            <v>62163</v>
          </cell>
          <cell r="AT74">
            <v>66221</v>
          </cell>
          <cell r="AU74">
            <v>65569</v>
          </cell>
          <cell r="AV74">
            <v>64510</v>
          </cell>
          <cell r="AW74">
            <v>62966</v>
          </cell>
          <cell r="AX74">
            <v>62063</v>
          </cell>
        </row>
        <row r="75">
          <cell r="A75">
            <v>73</v>
          </cell>
          <cell r="B75">
            <v>31380</v>
          </cell>
          <cell r="C75">
            <v>32335</v>
          </cell>
          <cell r="D75">
            <v>31721</v>
          </cell>
          <cell r="E75">
            <v>31456</v>
          </cell>
          <cell r="F75">
            <v>30075</v>
          </cell>
          <cell r="G75">
            <v>29178</v>
          </cell>
          <cell r="H75">
            <v>28439</v>
          </cell>
          <cell r="I75">
            <v>28115</v>
          </cell>
          <cell r="J75">
            <v>28385</v>
          </cell>
          <cell r="K75">
            <v>29676</v>
          </cell>
          <cell r="L75">
            <v>30730</v>
          </cell>
          <cell r="M75">
            <v>35072</v>
          </cell>
          <cell r="N75">
            <v>35530</v>
          </cell>
          <cell r="O75">
            <v>37266</v>
          </cell>
          <cell r="P75">
            <v>42063</v>
          </cell>
          <cell r="Q75">
            <v>43210</v>
          </cell>
          <cell r="R75">
            <v>41051</v>
          </cell>
          <cell r="S75">
            <v>50955</v>
          </cell>
          <cell r="T75">
            <v>52864</v>
          </cell>
          <cell r="U75">
            <v>51178</v>
          </cell>
          <cell r="V75">
            <v>48999</v>
          </cell>
          <cell r="W75">
            <v>50444</v>
          </cell>
          <cell r="X75">
            <v>50870</v>
          </cell>
          <cell r="Y75">
            <v>50694</v>
          </cell>
          <cell r="Z75">
            <v>49715</v>
          </cell>
          <cell r="AA75">
            <v>49032</v>
          </cell>
          <cell r="AB75">
            <v>48900</v>
          </cell>
          <cell r="AC75">
            <v>48138</v>
          </cell>
          <cell r="AD75">
            <v>46651</v>
          </cell>
          <cell r="AE75">
            <v>43052</v>
          </cell>
          <cell r="AF75">
            <v>39998</v>
          </cell>
          <cell r="AG75">
            <v>40434</v>
          </cell>
          <cell r="AH75">
            <v>40957</v>
          </cell>
          <cell r="AI75">
            <v>42000</v>
          </cell>
          <cell r="AJ75">
            <v>47026</v>
          </cell>
          <cell r="AK75">
            <v>49072</v>
          </cell>
          <cell r="AL75">
            <v>46925</v>
          </cell>
          <cell r="AM75">
            <v>45064</v>
          </cell>
          <cell r="AN75">
            <v>44587</v>
          </cell>
          <cell r="AO75">
            <v>44548</v>
          </cell>
          <cell r="AP75">
            <v>47041</v>
          </cell>
          <cell r="AQ75">
            <v>48731</v>
          </cell>
          <cell r="AR75">
            <v>50744</v>
          </cell>
          <cell r="AS75">
            <v>54121</v>
          </cell>
          <cell r="AT75">
            <v>60386</v>
          </cell>
          <cell r="AU75">
            <v>64347</v>
          </cell>
          <cell r="AV75">
            <v>63728</v>
          </cell>
          <cell r="AW75">
            <v>62720</v>
          </cell>
          <cell r="AX75">
            <v>61240</v>
          </cell>
        </row>
        <row r="76">
          <cell r="A76">
            <v>74</v>
          </cell>
          <cell r="B76">
            <v>29392</v>
          </cell>
          <cell r="C76">
            <v>29662</v>
          </cell>
          <cell r="D76">
            <v>30591</v>
          </cell>
          <cell r="E76">
            <v>30037</v>
          </cell>
          <cell r="F76">
            <v>29811</v>
          </cell>
          <cell r="G76">
            <v>28525</v>
          </cell>
          <cell r="H76">
            <v>27697</v>
          </cell>
          <cell r="I76">
            <v>27017</v>
          </cell>
          <cell r="J76">
            <v>26729</v>
          </cell>
          <cell r="K76">
            <v>27007</v>
          </cell>
          <cell r="L76">
            <v>28258</v>
          </cell>
          <cell r="M76">
            <v>29284</v>
          </cell>
          <cell r="N76">
            <v>33447</v>
          </cell>
          <cell r="O76">
            <v>33908</v>
          </cell>
          <cell r="P76">
            <v>35591</v>
          </cell>
          <cell r="Q76">
            <v>40199</v>
          </cell>
          <cell r="R76">
            <v>41322</v>
          </cell>
          <cell r="S76">
            <v>39283</v>
          </cell>
          <cell r="T76">
            <v>48792</v>
          </cell>
          <cell r="U76">
            <v>50652</v>
          </cell>
          <cell r="V76">
            <v>49067</v>
          </cell>
          <cell r="W76">
            <v>47006</v>
          </cell>
          <cell r="X76">
            <v>48419</v>
          </cell>
          <cell r="Y76">
            <v>48852</v>
          </cell>
          <cell r="Z76">
            <v>48709</v>
          </cell>
          <cell r="AA76">
            <v>47792</v>
          </cell>
          <cell r="AB76">
            <v>47160</v>
          </cell>
          <cell r="AC76">
            <v>47057</v>
          </cell>
          <cell r="AD76">
            <v>46347</v>
          </cell>
          <cell r="AE76">
            <v>44937</v>
          </cell>
          <cell r="AF76">
            <v>41487</v>
          </cell>
          <cell r="AG76">
            <v>38562</v>
          </cell>
          <cell r="AH76">
            <v>39000</v>
          </cell>
          <cell r="AI76">
            <v>39523</v>
          </cell>
          <cell r="AJ76">
            <v>40548</v>
          </cell>
          <cell r="AK76">
            <v>45421</v>
          </cell>
          <cell r="AL76">
            <v>47418</v>
          </cell>
          <cell r="AM76">
            <v>45360</v>
          </cell>
          <cell r="AN76">
            <v>43578</v>
          </cell>
          <cell r="AO76">
            <v>43135</v>
          </cell>
          <cell r="AP76">
            <v>43115</v>
          </cell>
          <cell r="AQ76">
            <v>45546</v>
          </cell>
          <cell r="AR76">
            <v>47202</v>
          </cell>
          <cell r="AS76">
            <v>49172</v>
          </cell>
          <cell r="AT76">
            <v>52465</v>
          </cell>
          <cell r="AU76">
            <v>58555</v>
          </cell>
          <cell r="AV76">
            <v>62417</v>
          </cell>
          <cell r="AW76">
            <v>61839</v>
          </cell>
          <cell r="AX76">
            <v>60881</v>
          </cell>
        </row>
        <row r="77">
          <cell r="A77">
            <v>75</v>
          </cell>
          <cell r="B77">
            <v>26743</v>
          </cell>
          <cell r="C77">
            <v>27638</v>
          </cell>
          <cell r="D77">
            <v>27918</v>
          </cell>
          <cell r="E77">
            <v>28820</v>
          </cell>
          <cell r="F77">
            <v>28323</v>
          </cell>
          <cell r="G77">
            <v>28135</v>
          </cell>
          <cell r="H77">
            <v>26945</v>
          </cell>
          <cell r="I77">
            <v>26186</v>
          </cell>
          <cell r="J77">
            <v>25563</v>
          </cell>
          <cell r="K77">
            <v>25313</v>
          </cell>
          <cell r="L77">
            <v>25598</v>
          </cell>
          <cell r="M77">
            <v>26805</v>
          </cell>
          <cell r="N77">
            <v>27801</v>
          </cell>
          <cell r="O77">
            <v>31778</v>
          </cell>
          <cell r="P77">
            <v>32241</v>
          </cell>
          <cell r="Q77">
            <v>33865</v>
          </cell>
          <cell r="R77">
            <v>38279</v>
          </cell>
          <cell r="S77">
            <v>39378</v>
          </cell>
          <cell r="T77">
            <v>37463</v>
          </cell>
          <cell r="U77">
            <v>46565</v>
          </cell>
          <cell r="V77">
            <v>48376</v>
          </cell>
          <cell r="W77">
            <v>46895</v>
          </cell>
          <cell r="X77">
            <v>44952</v>
          </cell>
          <cell r="Y77">
            <v>46334</v>
          </cell>
          <cell r="Z77">
            <v>46778</v>
          </cell>
          <cell r="AA77">
            <v>46670</v>
          </cell>
          <cell r="AB77">
            <v>45820</v>
          </cell>
          <cell r="AC77">
            <v>45242</v>
          </cell>
          <cell r="AD77">
            <v>45170</v>
          </cell>
          <cell r="AE77">
            <v>44510</v>
          </cell>
          <cell r="AF77">
            <v>43178</v>
          </cell>
          <cell r="AG77">
            <v>39883</v>
          </cell>
          <cell r="AH77">
            <v>37090</v>
          </cell>
          <cell r="AI77">
            <v>37531</v>
          </cell>
          <cell r="AJ77">
            <v>38052</v>
          </cell>
          <cell r="AK77">
            <v>39058</v>
          </cell>
          <cell r="AL77">
            <v>43772</v>
          </cell>
          <cell r="AM77">
            <v>45714</v>
          </cell>
          <cell r="AN77">
            <v>43751</v>
          </cell>
          <cell r="AO77">
            <v>42051</v>
          </cell>
          <cell r="AP77">
            <v>41642</v>
          </cell>
          <cell r="AQ77">
            <v>41642</v>
          </cell>
          <cell r="AR77">
            <v>44009</v>
          </cell>
          <cell r="AS77">
            <v>45629</v>
          </cell>
          <cell r="AT77">
            <v>47551</v>
          </cell>
          <cell r="AU77">
            <v>50753</v>
          </cell>
          <cell r="AV77">
            <v>56668</v>
          </cell>
          <cell r="AW77">
            <v>60430</v>
          </cell>
          <cell r="AX77">
            <v>59894</v>
          </cell>
        </row>
        <row r="78">
          <cell r="A78">
            <v>76</v>
          </cell>
          <cell r="B78">
            <v>25282</v>
          </cell>
          <cell r="C78">
            <v>25002</v>
          </cell>
          <cell r="D78">
            <v>25866</v>
          </cell>
          <cell r="E78">
            <v>26156</v>
          </cell>
          <cell r="F78">
            <v>27028</v>
          </cell>
          <cell r="G78">
            <v>26588</v>
          </cell>
          <cell r="H78">
            <v>26437</v>
          </cell>
          <cell r="I78">
            <v>25343</v>
          </cell>
          <cell r="J78">
            <v>24651</v>
          </cell>
          <cell r="K78">
            <v>24088</v>
          </cell>
          <cell r="L78">
            <v>23873</v>
          </cell>
          <cell r="M78">
            <v>24163</v>
          </cell>
          <cell r="N78">
            <v>25325</v>
          </cell>
          <cell r="O78">
            <v>26288</v>
          </cell>
          <cell r="P78">
            <v>30073</v>
          </cell>
          <cell r="Q78">
            <v>30536</v>
          </cell>
          <cell r="R78">
            <v>32101</v>
          </cell>
          <cell r="S78">
            <v>36315</v>
          </cell>
          <cell r="T78">
            <v>37387</v>
          </cell>
          <cell r="U78">
            <v>35597</v>
          </cell>
          <cell r="V78">
            <v>44280</v>
          </cell>
          <cell r="W78">
            <v>46036</v>
          </cell>
          <cell r="X78">
            <v>44657</v>
          </cell>
          <cell r="Y78">
            <v>42839</v>
          </cell>
          <cell r="Z78">
            <v>44188</v>
          </cell>
          <cell r="AA78">
            <v>44645</v>
          </cell>
          <cell r="AB78">
            <v>44573</v>
          </cell>
          <cell r="AC78">
            <v>43793</v>
          </cell>
          <cell r="AD78">
            <v>43270</v>
          </cell>
          <cell r="AE78">
            <v>43225</v>
          </cell>
          <cell r="AF78">
            <v>42621</v>
          </cell>
          <cell r="AG78">
            <v>41370</v>
          </cell>
          <cell r="AH78">
            <v>38237</v>
          </cell>
          <cell r="AI78">
            <v>35581</v>
          </cell>
          <cell r="AJ78">
            <v>36025</v>
          </cell>
          <cell r="AK78">
            <v>36547</v>
          </cell>
          <cell r="AL78">
            <v>37531</v>
          </cell>
          <cell r="AM78">
            <v>42080</v>
          </cell>
          <cell r="AN78">
            <v>43969</v>
          </cell>
          <cell r="AO78">
            <v>42102</v>
          </cell>
          <cell r="AP78">
            <v>40486</v>
          </cell>
          <cell r="AQ78">
            <v>40111</v>
          </cell>
          <cell r="AR78">
            <v>40130</v>
          </cell>
          <cell r="AS78">
            <v>42431</v>
          </cell>
          <cell r="AT78">
            <v>44008</v>
          </cell>
          <cell r="AU78">
            <v>45882</v>
          </cell>
          <cell r="AV78">
            <v>48995</v>
          </cell>
          <cell r="AW78">
            <v>54728</v>
          </cell>
          <cell r="AX78">
            <v>58387</v>
          </cell>
        </row>
        <row r="79">
          <cell r="A79">
            <v>77</v>
          </cell>
          <cell r="B79">
            <v>23206</v>
          </cell>
          <cell r="C79">
            <v>23485</v>
          </cell>
          <cell r="D79">
            <v>23253</v>
          </cell>
          <cell r="E79">
            <v>24085</v>
          </cell>
          <cell r="F79">
            <v>24382</v>
          </cell>
          <cell r="G79">
            <v>25223</v>
          </cell>
          <cell r="H79">
            <v>24840</v>
          </cell>
          <cell r="I79">
            <v>24725</v>
          </cell>
          <cell r="J79">
            <v>23726</v>
          </cell>
          <cell r="K79">
            <v>23102</v>
          </cell>
          <cell r="L79">
            <v>22597</v>
          </cell>
          <cell r="M79">
            <v>22417</v>
          </cell>
          <cell r="N79">
            <v>22711</v>
          </cell>
          <cell r="O79">
            <v>23826</v>
          </cell>
          <cell r="P79">
            <v>24754</v>
          </cell>
          <cell r="Q79">
            <v>28343</v>
          </cell>
          <cell r="R79">
            <v>28805</v>
          </cell>
          <cell r="S79">
            <v>30308</v>
          </cell>
          <cell r="T79">
            <v>34316</v>
          </cell>
          <cell r="U79">
            <v>35359</v>
          </cell>
          <cell r="V79">
            <v>33693</v>
          </cell>
          <cell r="W79">
            <v>41945</v>
          </cell>
          <cell r="X79">
            <v>43642</v>
          </cell>
          <cell r="Y79">
            <v>42369</v>
          </cell>
          <cell r="Z79">
            <v>40677</v>
          </cell>
          <cell r="AA79">
            <v>41991</v>
          </cell>
          <cell r="AB79">
            <v>42457</v>
          </cell>
          <cell r="AC79">
            <v>42421</v>
          </cell>
          <cell r="AD79">
            <v>41707</v>
          </cell>
          <cell r="AE79">
            <v>41236</v>
          </cell>
          <cell r="AF79">
            <v>41224</v>
          </cell>
          <cell r="AG79">
            <v>40678</v>
          </cell>
          <cell r="AH79">
            <v>39512</v>
          </cell>
          <cell r="AI79">
            <v>36545</v>
          </cell>
          <cell r="AJ79">
            <v>34029</v>
          </cell>
          <cell r="AK79">
            <v>34477</v>
          </cell>
          <cell r="AL79">
            <v>34995</v>
          </cell>
          <cell r="AM79">
            <v>35960</v>
          </cell>
          <cell r="AN79">
            <v>40343</v>
          </cell>
          <cell r="AO79">
            <v>42179</v>
          </cell>
          <cell r="AP79">
            <v>40412</v>
          </cell>
          <cell r="AQ79">
            <v>38883</v>
          </cell>
          <cell r="AR79">
            <v>38546</v>
          </cell>
          <cell r="AS79">
            <v>38581</v>
          </cell>
          <cell r="AT79">
            <v>40811</v>
          </cell>
          <cell r="AU79">
            <v>42349</v>
          </cell>
          <cell r="AV79">
            <v>44174</v>
          </cell>
          <cell r="AW79">
            <v>47193</v>
          </cell>
          <cell r="AX79">
            <v>52741</v>
          </cell>
        </row>
        <row r="80">
          <cell r="A80">
            <v>78</v>
          </cell>
          <cell r="B80">
            <v>21172</v>
          </cell>
          <cell r="C80">
            <v>21397</v>
          </cell>
          <cell r="D80">
            <v>21685</v>
          </cell>
          <cell r="E80">
            <v>21500</v>
          </cell>
          <cell r="F80">
            <v>22299</v>
          </cell>
          <cell r="G80">
            <v>22603</v>
          </cell>
          <cell r="H80">
            <v>23412</v>
          </cell>
          <cell r="I80">
            <v>23085</v>
          </cell>
          <cell r="J80">
            <v>23005</v>
          </cell>
          <cell r="K80">
            <v>22101</v>
          </cell>
          <cell r="L80">
            <v>21544</v>
          </cell>
          <cell r="M80">
            <v>21096</v>
          </cell>
          <cell r="N80">
            <v>20951</v>
          </cell>
          <cell r="O80">
            <v>21248</v>
          </cell>
          <cell r="P80">
            <v>22313</v>
          </cell>
          <cell r="Q80">
            <v>23205</v>
          </cell>
          <cell r="R80">
            <v>26596</v>
          </cell>
          <cell r="S80">
            <v>27056</v>
          </cell>
          <cell r="T80">
            <v>28495</v>
          </cell>
          <cell r="U80">
            <v>32292</v>
          </cell>
          <cell r="V80">
            <v>33304</v>
          </cell>
          <cell r="W80">
            <v>31762</v>
          </cell>
          <cell r="X80">
            <v>39575</v>
          </cell>
          <cell r="Y80">
            <v>41212</v>
          </cell>
          <cell r="Z80">
            <v>40044</v>
          </cell>
          <cell r="AA80">
            <v>38477</v>
          </cell>
          <cell r="AB80">
            <v>39752</v>
          </cell>
          <cell r="AC80">
            <v>40225</v>
          </cell>
          <cell r="AD80">
            <v>40220</v>
          </cell>
          <cell r="AE80">
            <v>39575</v>
          </cell>
          <cell r="AF80">
            <v>39159</v>
          </cell>
          <cell r="AG80">
            <v>39178</v>
          </cell>
          <cell r="AH80">
            <v>38687</v>
          </cell>
          <cell r="AI80">
            <v>37607</v>
          </cell>
          <cell r="AJ80">
            <v>34809</v>
          </cell>
          <cell r="AK80">
            <v>32433</v>
          </cell>
          <cell r="AL80">
            <v>32882</v>
          </cell>
          <cell r="AM80">
            <v>33400</v>
          </cell>
          <cell r="AN80">
            <v>34345</v>
          </cell>
          <cell r="AO80">
            <v>38558</v>
          </cell>
          <cell r="AP80">
            <v>40340</v>
          </cell>
          <cell r="AQ80">
            <v>38676</v>
          </cell>
          <cell r="AR80">
            <v>37236</v>
          </cell>
          <cell r="AS80">
            <v>36932</v>
          </cell>
          <cell r="AT80">
            <v>36988</v>
          </cell>
          <cell r="AU80">
            <v>39149</v>
          </cell>
          <cell r="AV80">
            <v>40648</v>
          </cell>
          <cell r="AW80">
            <v>42424</v>
          </cell>
          <cell r="AX80">
            <v>45349</v>
          </cell>
        </row>
        <row r="81">
          <cell r="A81">
            <v>79</v>
          </cell>
          <cell r="B81">
            <v>19882</v>
          </cell>
          <cell r="C81">
            <v>19358</v>
          </cell>
          <cell r="D81">
            <v>19595</v>
          </cell>
          <cell r="E81">
            <v>19889</v>
          </cell>
          <cell r="F81">
            <v>19750</v>
          </cell>
          <cell r="G81">
            <v>20514</v>
          </cell>
          <cell r="H81">
            <v>20823</v>
          </cell>
          <cell r="I81">
            <v>21599</v>
          </cell>
          <cell r="J81">
            <v>21326</v>
          </cell>
          <cell r="K81">
            <v>21280</v>
          </cell>
          <cell r="L81">
            <v>20471</v>
          </cell>
          <cell r="M81">
            <v>19981</v>
          </cell>
          <cell r="N81">
            <v>19590</v>
          </cell>
          <cell r="O81">
            <v>19479</v>
          </cell>
          <cell r="P81">
            <v>19777</v>
          </cell>
          <cell r="Q81">
            <v>20792</v>
          </cell>
          <cell r="R81">
            <v>21648</v>
          </cell>
          <cell r="S81">
            <v>24839</v>
          </cell>
          <cell r="T81">
            <v>25295</v>
          </cell>
          <cell r="U81">
            <v>26667</v>
          </cell>
          <cell r="V81">
            <v>30252</v>
          </cell>
          <cell r="W81">
            <v>31229</v>
          </cell>
          <cell r="X81">
            <v>29812</v>
          </cell>
          <cell r="Y81">
            <v>37182</v>
          </cell>
          <cell r="Z81">
            <v>38756</v>
          </cell>
          <cell r="AA81">
            <v>37693</v>
          </cell>
          <cell r="AB81">
            <v>36250</v>
          </cell>
          <cell r="AC81">
            <v>37484</v>
          </cell>
          <cell r="AD81">
            <v>37960</v>
          </cell>
          <cell r="AE81">
            <v>37988</v>
          </cell>
          <cell r="AF81">
            <v>37410</v>
          </cell>
          <cell r="AG81">
            <v>37047</v>
          </cell>
          <cell r="AH81">
            <v>37095</v>
          </cell>
          <cell r="AI81">
            <v>36660</v>
          </cell>
          <cell r="AJ81">
            <v>35664</v>
          </cell>
          <cell r="AK81">
            <v>33032</v>
          </cell>
          <cell r="AL81">
            <v>30802</v>
          </cell>
          <cell r="AM81">
            <v>31252</v>
          </cell>
          <cell r="AN81">
            <v>31768</v>
          </cell>
          <cell r="AO81">
            <v>32691</v>
          </cell>
          <cell r="AP81">
            <v>36728</v>
          </cell>
          <cell r="AQ81">
            <v>38453</v>
          </cell>
          <cell r="AR81">
            <v>36888</v>
          </cell>
          <cell r="AS81">
            <v>35539</v>
          </cell>
          <cell r="AT81">
            <v>35273</v>
          </cell>
          <cell r="AU81">
            <v>35351</v>
          </cell>
          <cell r="AV81">
            <v>37442</v>
          </cell>
          <cell r="AW81">
            <v>38901</v>
          </cell>
          <cell r="AX81">
            <v>40628</v>
          </cell>
        </row>
        <row r="82">
          <cell r="A82">
            <v>80</v>
          </cell>
          <cell r="B82">
            <v>17393</v>
          </cell>
          <cell r="C82">
            <v>18002</v>
          </cell>
          <cell r="D82">
            <v>17561</v>
          </cell>
          <cell r="E82">
            <v>17809</v>
          </cell>
          <cell r="F82">
            <v>18108</v>
          </cell>
          <cell r="G82">
            <v>18012</v>
          </cell>
          <cell r="H82">
            <v>18739</v>
          </cell>
          <cell r="I82">
            <v>19053</v>
          </cell>
          <cell r="J82">
            <v>19793</v>
          </cell>
          <cell r="K82">
            <v>19573</v>
          </cell>
          <cell r="L82">
            <v>19560</v>
          </cell>
          <cell r="M82">
            <v>18844</v>
          </cell>
          <cell r="N82">
            <v>18418</v>
          </cell>
          <cell r="O82">
            <v>18082</v>
          </cell>
          <cell r="P82">
            <v>18004</v>
          </cell>
          <cell r="Q82">
            <v>18304</v>
          </cell>
          <cell r="R82">
            <v>19268</v>
          </cell>
          <cell r="S82">
            <v>20087</v>
          </cell>
          <cell r="T82">
            <v>23076</v>
          </cell>
          <cell r="U82">
            <v>23528</v>
          </cell>
          <cell r="V82">
            <v>24833</v>
          </cell>
          <cell r="W82">
            <v>28201</v>
          </cell>
          <cell r="X82">
            <v>29145</v>
          </cell>
          <cell r="Y82">
            <v>27852</v>
          </cell>
          <cell r="Z82">
            <v>34773</v>
          </cell>
          <cell r="AA82">
            <v>36283</v>
          </cell>
          <cell r="AB82">
            <v>35322</v>
          </cell>
          <cell r="AC82">
            <v>34003</v>
          </cell>
          <cell r="AD82">
            <v>35193</v>
          </cell>
          <cell r="AE82">
            <v>35674</v>
          </cell>
          <cell r="AF82">
            <v>35734</v>
          </cell>
          <cell r="AG82">
            <v>35222</v>
          </cell>
          <cell r="AH82">
            <v>34911</v>
          </cell>
          <cell r="AI82">
            <v>34987</v>
          </cell>
          <cell r="AJ82">
            <v>34604</v>
          </cell>
          <cell r="AK82">
            <v>33690</v>
          </cell>
          <cell r="AL82">
            <v>31230</v>
          </cell>
          <cell r="AM82">
            <v>29146</v>
          </cell>
          <cell r="AN82">
            <v>29595</v>
          </cell>
          <cell r="AO82">
            <v>30108</v>
          </cell>
          <cell r="AP82">
            <v>31006</v>
          </cell>
          <cell r="AQ82">
            <v>34860</v>
          </cell>
          <cell r="AR82">
            <v>36522</v>
          </cell>
          <cell r="AS82">
            <v>35062</v>
          </cell>
          <cell r="AT82">
            <v>33805</v>
          </cell>
          <cell r="AU82">
            <v>33577</v>
          </cell>
          <cell r="AV82">
            <v>33675</v>
          </cell>
          <cell r="AW82">
            <v>35692</v>
          </cell>
          <cell r="AX82">
            <v>37108</v>
          </cell>
        </row>
        <row r="83">
          <cell r="A83">
            <v>81</v>
          </cell>
          <cell r="B83">
            <v>15338</v>
          </cell>
          <cell r="C83">
            <v>15582</v>
          </cell>
          <cell r="D83">
            <v>16162</v>
          </cell>
          <cell r="E83">
            <v>15798</v>
          </cell>
          <cell r="F83">
            <v>16052</v>
          </cell>
          <cell r="G83">
            <v>16353</v>
          </cell>
          <cell r="H83">
            <v>16295</v>
          </cell>
          <cell r="I83">
            <v>16983</v>
          </cell>
          <cell r="J83">
            <v>17299</v>
          </cell>
          <cell r="K83">
            <v>18003</v>
          </cell>
          <cell r="L83">
            <v>17834</v>
          </cell>
          <cell r="M83">
            <v>17852</v>
          </cell>
          <cell r="N83">
            <v>17227</v>
          </cell>
          <cell r="O83">
            <v>16864</v>
          </cell>
          <cell r="P83">
            <v>16581</v>
          </cell>
          <cell r="Q83">
            <v>16534</v>
          </cell>
          <cell r="R83">
            <v>16835</v>
          </cell>
          <cell r="S83">
            <v>17747</v>
          </cell>
          <cell r="T83">
            <v>18526</v>
          </cell>
          <cell r="U83">
            <v>21312</v>
          </cell>
          <cell r="V83">
            <v>21757</v>
          </cell>
          <cell r="W83">
            <v>22994</v>
          </cell>
          <cell r="X83">
            <v>26147</v>
          </cell>
          <cell r="Y83">
            <v>27055</v>
          </cell>
          <cell r="Z83">
            <v>25887</v>
          </cell>
          <cell r="AA83">
            <v>32358</v>
          </cell>
          <cell r="AB83">
            <v>33802</v>
          </cell>
          <cell r="AC83">
            <v>32941</v>
          </cell>
          <cell r="AD83">
            <v>31745</v>
          </cell>
          <cell r="AE83">
            <v>32891</v>
          </cell>
          <cell r="AF83">
            <v>33375</v>
          </cell>
          <cell r="AG83">
            <v>33464</v>
          </cell>
          <cell r="AH83">
            <v>33017</v>
          </cell>
          <cell r="AI83">
            <v>32758</v>
          </cell>
          <cell r="AJ83">
            <v>32857</v>
          </cell>
          <cell r="AK83">
            <v>32529</v>
          </cell>
          <cell r="AL83">
            <v>31699</v>
          </cell>
          <cell r="AM83">
            <v>29411</v>
          </cell>
          <cell r="AN83">
            <v>27472</v>
          </cell>
          <cell r="AO83">
            <v>27919</v>
          </cell>
          <cell r="AP83">
            <v>28427</v>
          </cell>
          <cell r="AQ83">
            <v>29296</v>
          </cell>
          <cell r="AR83">
            <v>32964</v>
          </cell>
          <cell r="AS83">
            <v>34564</v>
          </cell>
          <cell r="AT83">
            <v>33208</v>
          </cell>
          <cell r="AU83">
            <v>32042</v>
          </cell>
          <cell r="AV83">
            <v>31850</v>
          </cell>
          <cell r="AW83">
            <v>31968</v>
          </cell>
          <cell r="AX83">
            <v>33904</v>
          </cell>
        </row>
        <row r="84">
          <cell r="A84">
            <v>82</v>
          </cell>
          <cell r="B84">
            <v>12018</v>
          </cell>
          <cell r="C84">
            <v>13596</v>
          </cell>
          <cell r="D84">
            <v>13843</v>
          </cell>
          <cell r="E84">
            <v>14388</v>
          </cell>
          <cell r="F84">
            <v>14092</v>
          </cell>
          <cell r="G84">
            <v>14345</v>
          </cell>
          <cell r="H84">
            <v>14641</v>
          </cell>
          <cell r="I84">
            <v>14615</v>
          </cell>
          <cell r="J84">
            <v>15263</v>
          </cell>
          <cell r="K84">
            <v>15578</v>
          </cell>
          <cell r="L84">
            <v>16243</v>
          </cell>
          <cell r="M84">
            <v>16120</v>
          </cell>
          <cell r="N84">
            <v>16166</v>
          </cell>
          <cell r="O84">
            <v>15626</v>
          </cell>
          <cell r="P84">
            <v>15324</v>
          </cell>
          <cell r="Q84">
            <v>15094</v>
          </cell>
          <cell r="R84">
            <v>15077</v>
          </cell>
          <cell r="S84">
            <v>15376</v>
          </cell>
          <cell r="T84">
            <v>16235</v>
          </cell>
          <cell r="U84">
            <v>16974</v>
          </cell>
          <cell r="V84">
            <v>19555</v>
          </cell>
          <cell r="W84">
            <v>19993</v>
          </cell>
          <cell r="X84">
            <v>21161</v>
          </cell>
          <cell r="Y84">
            <v>24096</v>
          </cell>
          <cell r="Z84">
            <v>24967</v>
          </cell>
          <cell r="AA84">
            <v>23920</v>
          </cell>
          <cell r="AB84">
            <v>29939</v>
          </cell>
          <cell r="AC84">
            <v>31313</v>
          </cell>
          <cell r="AD84">
            <v>30555</v>
          </cell>
          <cell r="AE84">
            <v>29482</v>
          </cell>
          <cell r="AF84">
            <v>30583</v>
          </cell>
          <cell r="AG84">
            <v>31069</v>
          </cell>
          <cell r="AH84">
            <v>31188</v>
          </cell>
          <cell r="AI84">
            <v>30804</v>
          </cell>
          <cell r="AJ84">
            <v>30593</v>
          </cell>
          <cell r="AK84">
            <v>30718</v>
          </cell>
          <cell r="AL84">
            <v>30442</v>
          </cell>
          <cell r="AM84">
            <v>29695</v>
          </cell>
          <cell r="AN84">
            <v>27578</v>
          </cell>
          <cell r="AO84">
            <v>25785</v>
          </cell>
          <cell r="AP84">
            <v>26228</v>
          </cell>
          <cell r="AQ84">
            <v>26728</v>
          </cell>
          <cell r="AR84">
            <v>27571</v>
          </cell>
          <cell r="AS84">
            <v>31051</v>
          </cell>
          <cell r="AT84">
            <v>32585</v>
          </cell>
          <cell r="AU84">
            <v>31335</v>
          </cell>
          <cell r="AV84">
            <v>30259</v>
          </cell>
          <cell r="AW84">
            <v>30101</v>
          </cell>
          <cell r="AX84">
            <v>30233</v>
          </cell>
        </row>
        <row r="85">
          <cell r="A85">
            <v>83</v>
          </cell>
          <cell r="B85">
            <v>8449</v>
          </cell>
          <cell r="C85">
            <v>10525</v>
          </cell>
          <cell r="D85">
            <v>11937</v>
          </cell>
          <cell r="E85">
            <v>12182</v>
          </cell>
          <cell r="F85">
            <v>12691</v>
          </cell>
          <cell r="G85">
            <v>12457</v>
          </cell>
          <cell r="H85">
            <v>12708</v>
          </cell>
          <cell r="I85">
            <v>12996</v>
          </cell>
          <cell r="J85">
            <v>13001</v>
          </cell>
          <cell r="K85">
            <v>13605</v>
          </cell>
          <cell r="L85">
            <v>13912</v>
          </cell>
          <cell r="M85">
            <v>14533</v>
          </cell>
          <cell r="N85">
            <v>14449</v>
          </cell>
          <cell r="O85">
            <v>14515</v>
          </cell>
          <cell r="P85">
            <v>14058</v>
          </cell>
          <cell r="Q85">
            <v>13813</v>
          </cell>
          <cell r="R85">
            <v>13631</v>
          </cell>
          <cell r="S85">
            <v>13641</v>
          </cell>
          <cell r="T85">
            <v>13936</v>
          </cell>
          <cell r="U85">
            <v>14739</v>
          </cell>
          <cell r="V85">
            <v>15437</v>
          </cell>
          <cell r="W85">
            <v>17815</v>
          </cell>
          <cell r="X85">
            <v>18245</v>
          </cell>
          <cell r="Y85">
            <v>19342</v>
          </cell>
          <cell r="Z85">
            <v>22059</v>
          </cell>
          <cell r="AA85">
            <v>22891</v>
          </cell>
          <cell r="AB85">
            <v>21963</v>
          </cell>
          <cell r="AC85">
            <v>27528</v>
          </cell>
          <cell r="AD85">
            <v>28833</v>
          </cell>
          <cell r="AE85">
            <v>28174</v>
          </cell>
          <cell r="AF85">
            <v>27221</v>
          </cell>
          <cell r="AG85">
            <v>28275</v>
          </cell>
          <cell r="AH85">
            <v>28761</v>
          </cell>
          <cell r="AI85">
            <v>28906</v>
          </cell>
          <cell r="AJ85">
            <v>28586</v>
          </cell>
          <cell r="AK85">
            <v>28424</v>
          </cell>
          <cell r="AL85">
            <v>28574</v>
          </cell>
          <cell r="AM85">
            <v>28350</v>
          </cell>
          <cell r="AN85">
            <v>27686</v>
          </cell>
          <cell r="AO85">
            <v>25741</v>
          </cell>
          <cell r="AP85">
            <v>24089</v>
          </cell>
          <cell r="AQ85">
            <v>24529</v>
          </cell>
          <cell r="AR85">
            <v>25022</v>
          </cell>
          <cell r="AS85">
            <v>25836</v>
          </cell>
          <cell r="AT85">
            <v>29125</v>
          </cell>
          <cell r="AU85">
            <v>30593</v>
          </cell>
          <cell r="AV85">
            <v>29446</v>
          </cell>
          <cell r="AW85">
            <v>28458</v>
          </cell>
          <cell r="AX85">
            <v>28335</v>
          </cell>
        </row>
        <row r="86">
          <cell r="A86">
            <v>84</v>
          </cell>
          <cell r="B86">
            <v>4254</v>
          </cell>
          <cell r="C86">
            <v>7299</v>
          </cell>
          <cell r="D86">
            <v>9118</v>
          </cell>
          <cell r="E86">
            <v>10370</v>
          </cell>
          <cell r="F86">
            <v>10611</v>
          </cell>
          <cell r="G86">
            <v>11081</v>
          </cell>
          <cell r="H86">
            <v>10902</v>
          </cell>
          <cell r="I86">
            <v>11148</v>
          </cell>
          <cell r="J86">
            <v>11428</v>
          </cell>
          <cell r="K86">
            <v>11459</v>
          </cell>
          <cell r="L86">
            <v>12018</v>
          </cell>
          <cell r="M86">
            <v>12316</v>
          </cell>
          <cell r="N86">
            <v>12892</v>
          </cell>
          <cell r="O86">
            <v>12843</v>
          </cell>
          <cell r="P86">
            <v>12929</v>
          </cell>
          <cell r="Q86">
            <v>12546</v>
          </cell>
          <cell r="R86">
            <v>12351</v>
          </cell>
          <cell r="S86">
            <v>12211</v>
          </cell>
          <cell r="T86">
            <v>12240</v>
          </cell>
          <cell r="U86">
            <v>12526</v>
          </cell>
          <cell r="V86">
            <v>13274</v>
          </cell>
          <cell r="W86">
            <v>13929</v>
          </cell>
          <cell r="X86">
            <v>16104</v>
          </cell>
          <cell r="Y86">
            <v>16522</v>
          </cell>
          <cell r="Z86">
            <v>17545</v>
          </cell>
          <cell r="AA86">
            <v>20043</v>
          </cell>
          <cell r="AB86">
            <v>20834</v>
          </cell>
          <cell r="AC86">
            <v>20024</v>
          </cell>
          <cell r="AD86">
            <v>25139</v>
          </cell>
          <cell r="AE86">
            <v>26373</v>
          </cell>
          <cell r="AF86">
            <v>25810</v>
          </cell>
          <cell r="AG86">
            <v>24974</v>
          </cell>
          <cell r="AH86">
            <v>25979</v>
          </cell>
          <cell r="AI86">
            <v>26461</v>
          </cell>
          <cell r="AJ86">
            <v>26632</v>
          </cell>
          <cell r="AK86">
            <v>26373</v>
          </cell>
          <cell r="AL86">
            <v>26259</v>
          </cell>
          <cell r="AM86">
            <v>26431</v>
          </cell>
          <cell r="AN86">
            <v>26257</v>
          </cell>
          <cell r="AO86">
            <v>25672</v>
          </cell>
          <cell r="AP86">
            <v>23897</v>
          </cell>
          <cell r="AQ86">
            <v>22391</v>
          </cell>
          <cell r="AR86">
            <v>22826</v>
          </cell>
          <cell r="AS86">
            <v>23311</v>
          </cell>
          <cell r="AT86">
            <v>24097</v>
          </cell>
          <cell r="AU86">
            <v>27193</v>
          </cell>
          <cell r="AV86">
            <v>28592</v>
          </cell>
          <cell r="AW86">
            <v>27546</v>
          </cell>
          <cell r="AX86">
            <v>26649</v>
          </cell>
        </row>
        <row r="87">
          <cell r="A87">
            <v>85</v>
          </cell>
          <cell r="B87">
            <v>3744</v>
          </cell>
          <cell r="C87">
            <v>3619</v>
          </cell>
          <cell r="D87">
            <v>6230</v>
          </cell>
          <cell r="E87">
            <v>7807</v>
          </cell>
          <cell r="F87">
            <v>8905</v>
          </cell>
          <cell r="G87">
            <v>9137</v>
          </cell>
          <cell r="H87">
            <v>9567</v>
          </cell>
          <cell r="I87">
            <v>9438</v>
          </cell>
          <cell r="J87">
            <v>9677</v>
          </cell>
          <cell r="K87">
            <v>9947</v>
          </cell>
          <cell r="L87">
            <v>9999</v>
          </cell>
          <cell r="M87">
            <v>10512</v>
          </cell>
          <cell r="N87">
            <v>10797</v>
          </cell>
          <cell r="O87">
            <v>11328</v>
          </cell>
          <cell r="P87">
            <v>11312</v>
          </cell>
          <cell r="Q87">
            <v>11413</v>
          </cell>
          <cell r="R87">
            <v>11099</v>
          </cell>
          <cell r="S87">
            <v>10950</v>
          </cell>
          <cell r="T87">
            <v>10846</v>
          </cell>
          <cell r="U87">
            <v>10894</v>
          </cell>
          <cell r="V87">
            <v>11171</v>
          </cell>
          <cell r="W87">
            <v>11861</v>
          </cell>
          <cell r="X87">
            <v>12469</v>
          </cell>
          <cell r="Y87">
            <v>14442</v>
          </cell>
          <cell r="Z87">
            <v>14842</v>
          </cell>
          <cell r="AA87">
            <v>15788</v>
          </cell>
          <cell r="AB87">
            <v>18068</v>
          </cell>
          <cell r="AC87">
            <v>18817</v>
          </cell>
          <cell r="AD87">
            <v>18118</v>
          </cell>
          <cell r="AE87">
            <v>22785</v>
          </cell>
          <cell r="AF87">
            <v>23944</v>
          </cell>
          <cell r="AG87">
            <v>23471</v>
          </cell>
          <cell r="AH87">
            <v>22748</v>
          </cell>
          <cell r="AI87">
            <v>23702</v>
          </cell>
          <cell r="AJ87">
            <v>24182</v>
          </cell>
          <cell r="AK87">
            <v>24376</v>
          </cell>
          <cell r="AL87">
            <v>24176</v>
          </cell>
          <cell r="AM87">
            <v>24107</v>
          </cell>
          <cell r="AN87">
            <v>24300</v>
          </cell>
          <cell r="AO87">
            <v>24171</v>
          </cell>
          <cell r="AP87">
            <v>23665</v>
          </cell>
          <cell r="AQ87">
            <v>22058</v>
          </cell>
          <cell r="AR87">
            <v>20695</v>
          </cell>
          <cell r="AS87">
            <v>21124</v>
          </cell>
          <cell r="AT87">
            <v>21600</v>
          </cell>
          <cell r="AU87">
            <v>22354</v>
          </cell>
          <cell r="AV87">
            <v>25256</v>
          </cell>
          <cell r="AW87">
            <v>26587</v>
          </cell>
          <cell r="AX87">
            <v>25643</v>
          </cell>
        </row>
        <row r="88">
          <cell r="A88">
            <v>86</v>
          </cell>
          <cell r="B88">
            <v>3428</v>
          </cell>
          <cell r="C88">
            <v>3132</v>
          </cell>
          <cell r="D88">
            <v>3039</v>
          </cell>
          <cell r="E88">
            <v>5250</v>
          </cell>
          <cell r="F88">
            <v>6601</v>
          </cell>
          <cell r="G88">
            <v>7552</v>
          </cell>
          <cell r="H88">
            <v>7771</v>
          </cell>
          <cell r="I88">
            <v>8160</v>
          </cell>
          <cell r="J88">
            <v>8075</v>
          </cell>
          <cell r="K88">
            <v>8305</v>
          </cell>
          <cell r="L88">
            <v>8560</v>
          </cell>
          <cell r="M88">
            <v>8628</v>
          </cell>
          <cell r="N88">
            <v>9093</v>
          </cell>
          <cell r="O88">
            <v>9365</v>
          </cell>
          <cell r="P88">
            <v>9852</v>
          </cell>
          <cell r="Q88">
            <v>9863</v>
          </cell>
          <cell r="R88">
            <v>9976</v>
          </cell>
          <cell r="S88">
            <v>9724</v>
          </cell>
          <cell r="T88">
            <v>9614</v>
          </cell>
          <cell r="U88">
            <v>9545</v>
          </cell>
          <cell r="V88">
            <v>9610</v>
          </cell>
          <cell r="W88">
            <v>9876</v>
          </cell>
          <cell r="X88">
            <v>10508</v>
          </cell>
          <cell r="Y88">
            <v>11069</v>
          </cell>
          <cell r="Z88">
            <v>12845</v>
          </cell>
          <cell r="AA88">
            <v>13226</v>
          </cell>
          <cell r="AB88">
            <v>14097</v>
          </cell>
          <cell r="AC88">
            <v>16164</v>
          </cell>
          <cell r="AD88">
            <v>16865</v>
          </cell>
          <cell r="AE88">
            <v>16266</v>
          </cell>
          <cell r="AF88">
            <v>20491</v>
          </cell>
          <cell r="AG88">
            <v>21568</v>
          </cell>
          <cell r="AH88">
            <v>21179</v>
          </cell>
          <cell r="AI88">
            <v>20564</v>
          </cell>
          <cell r="AJ88">
            <v>21465</v>
          </cell>
          <cell r="AK88">
            <v>21936</v>
          </cell>
          <cell r="AL88">
            <v>22149</v>
          </cell>
          <cell r="AM88">
            <v>22003</v>
          </cell>
          <cell r="AN88">
            <v>21975</v>
          </cell>
          <cell r="AO88">
            <v>22187</v>
          </cell>
          <cell r="AP88">
            <v>22104</v>
          </cell>
          <cell r="AQ88">
            <v>21676</v>
          </cell>
          <cell r="AR88">
            <v>20234</v>
          </cell>
          <cell r="AS88">
            <v>19011</v>
          </cell>
          <cell r="AT88">
            <v>19432</v>
          </cell>
          <cell r="AU88">
            <v>19896</v>
          </cell>
          <cell r="AV88">
            <v>20617</v>
          </cell>
          <cell r="AW88">
            <v>23324</v>
          </cell>
          <cell r="AX88">
            <v>24585</v>
          </cell>
        </row>
        <row r="89">
          <cell r="A89">
            <v>87</v>
          </cell>
          <cell r="B89">
            <v>3662</v>
          </cell>
          <cell r="C89">
            <v>2815</v>
          </cell>
          <cell r="D89">
            <v>2583</v>
          </cell>
          <cell r="E89">
            <v>2516</v>
          </cell>
          <cell r="F89">
            <v>4362</v>
          </cell>
          <cell r="G89">
            <v>5503</v>
          </cell>
          <cell r="H89">
            <v>6316</v>
          </cell>
          <cell r="I89">
            <v>6521</v>
          </cell>
          <cell r="J89">
            <v>6872</v>
          </cell>
          <cell r="K89">
            <v>6823</v>
          </cell>
          <cell r="L89">
            <v>7039</v>
          </cell>
          <cell r="M89">
            <v>7277</v>
          </cell>
          <cell r="N89">
            <v>7355</v>
          </cell>
          <cell r="O89">
            <v>7775</v>
          </cell>
          <cell r="P89">
            <v>8031</v>
          </cell>
          <cell r="Q89">
            <v>8473</v>
          </cell>
          <cell r="R89">
            <v>8506</v>
          </cell>
          <cell r="S89">
            <v>8625</v>
          </cell>
          <cell r="T89">
            <v>8428</v>
          </cell>
          <cell r="U89">
            <v>8355</v>
          </cell>
          <cell r="V89">
            <v>8317</v>
          </cell>
          <cell r="W89">
            <v>8394</v>
          </cell>
          <cell r="X89">
            <v>8647</v>
          </cell>
          <cell r="Y89">
            <v>9221</v>
          </cell>
          <cell r="Z89">
            <v>9734</v>
          </cell>
          <cell r="AA89">
            <v>11322</v>
          </cell>
          <cell r="AB89">
            <v>11685</v>
          </cell>
          <cell r="AC89">
            <v>12481</v>
          </cell>
          <cell r="AD89">
            <v>14340</v>
          </cell>
          <cell r="AE89">
            <v>14991</v>
          </cell>
          <cell r="AF89">
            <v>14486</v>
          </cell>
          <cell r="AG89">
            <v>18283</v>
          </cell>
          <cell r="AH89">
            <v>19283</v>
          </cell>
          <cell r="AI89">
            <v>18969</v>
          </cell>
          <cell r="AJ89">
            <v>18452</v>
          </cell>
          <cell r="AK89">
            <v>19292</v>
          </cell>
          <cell r="AL89">
            <v>19748</v>
          </cell>
          <cell r="AM89">
            <v>19971</v>
          </cell>
          <cell r="AN89">
            <v>19873</v>
          </cell>
          <cell r="AO89">
            <v>19883</v>
          </cell>
          <cell r="AP89">
            <v>20110</v>
          </cell>
          <cell r="AQ89">
            <v>20069</v>
          </cell>
          <cell r="AR89">
            <v>19711</v>
          </cell>
          <cell r="AS89">
            <v>18429</v>
          </cell>
          <cell r="AT89">
            <v>17342</v>
          </cell>
          <cell r="AU89">
            <v>17755</v>
          </cell>
          <cell r="AV89">
            <v>18207</v>
          </cell>
          <cell r="AW89">
            <v>18895</v>
          </cell>
          <cell r="AX89">
            <v>21408</v>
          </cell>
        </row>
        <row r="90">
          <cell r="A90">
            <v>88</v>
          </cell>
          <cell r="B90">
            <v>4127</v>
          </cell>
          <cell r="C90">
            <v>2946</v>
          </cell>
          <cell r="D90">
            <v>2275</v>
          </cell>
          <cell r="E90">
            <v>2097</v>
          </cell>
          <cell r="F90">
            <v>2051</v>
          </cell>
          <cell r="G90">
            <v>3569</v>
          </cell>
          <cell r="H90">
            <v>4518</v>
          </cell>
          <cell r="I90">
            <v>5206</v>
          </cell>
          <cell r="J90">
            <v>5396</v>
          </cell>
          <cell r="K90">
            <v>5708</v>
          </cell>
          <cell r="L90">
            <v>5686</v>
          </cell>
          <cell r="M90">
            <v>5885</v>
          </cell>
          <cell r="N90">
            <v>6103</v>
          </cell>
          <cell r="O90">
            <v>6190</v>
          </cell>
          <cell r="P90">
            <v>6566</v>
          </cell>
          <cell r="Q90">
            <v>6804</v>
          </cell>
          <cell r="R90">
            <v>7200</v>
          </cell>
          <cell r="S90">
            <v>7248</v>
          </cell>
          <cell r="T90">
            <v>7369</v>
          </cell>
          <cell r="U90">
            <v>7223</v>
          </cell>
          <cell r="V90">
            <v>7182</v>
          </cell>
          <cell r="W90">
            <v>7168</v>
          </cell>
          <cell r="X90">
            <v>7254</v>
          </cell>
          <cell r="Y90">
            <v>7491</v>
          </cell>
          <cell r="Z90">
            <v>8007</v>
          </cell>
          <cell r="AA90">
            <v>8476</v>
          </cell>
          <cell r="AB90">
            <v>9883</v>
          </cell>
          <cell r="AC90">
            <v>10224</v>
          </cell>
          <cell r="AD90">
            <v>10946</v>
          </cell>
          <cell r="AE90">
            <v>12604</v>
          </cell>
          <cell r="AF90">
            <v>13203</v>
          </cell>
          <cell r="AG90">
            <v>12788</v>
          </cell>
          <cell r="AH90">
            <v>16176</v>
          </cell>
          <cell r="AI90">
            <v>17096</v>
          </cell>
          <cell r="AJ90">
            <v>16851</v>
          </cell>
          <cell r="AK90">
            <v>16423</v>
          </cell>
          <cell r="AL90">
            <v>17203</v>
          </cell>
          <cell r="AM90">
            <v>17641</v>
          </cell>
          <cell r="AN90">
            <v>17876</v>
          </cell>
          <cell r="AO90">
            <v>17819</v>
          </cell>
          <cell r="AP90">
            <v>17859</v>
          </cell>
          <cell r="AQ90">
            <v>18093</v>
          </cell>
          <cell r="AR90">
            <v>18085</v>
          </cell>
          <cell r="AS90">
            <v>17790</v>
          </cell>
          <cell r="AT90">
            <v>16660</v>
          </cell>
          <cell r="AU90">
            <v>15704</v>
          </cell>
          <cell r="AV90">
            <v>16106</v>
          </cell>
          <cell r="AW90">
            <v>16543</v>
          </cell>
          <cell r="AX90">
            <v>17196</v>
          </cell>
        </row>
        <row r="91">
          <cell r="A91">
            <v>89</v>
          </cell>
          <cell r="B91">
            <v>3231</v>
          </cell>
          <cell r="C91">
            <v>3245</v>
          </cell>
          <cell r="D91">
            <v>2329</v>
          </cell>
          <cell r="E91">
            <v>1807</v>
          </cell>
          <cell r="F91">
            <v>1673</v>
          </cell>
          <cell r="G91">
            <v>1643</v>
          </cell>
          <cell r="H91">
            <v>2871</v>
          </cell>
          <cell r="I91">
            <v>3650</v>
          </cell>
          <cell r="J91">
            <v>4224</v>
          </cell>
          <cell r="K91">
            <v>4397</v>
          </cell>
          <cell r="L91">
            <v>4669</v>
          </cell>
          <cell r="M91">
            <v>4668</v>
          </cell>
          <cell r="N91">
            <v>4847</v>
          </cell>
          <cell r="O91">
            <v>5047</v>
          </cell>
          <cell r="P91">
            <v>5138</v>
          </cell>
          <cell r="Q91">
            <v>5470</v>
          </cell>
          <cell r="R91">
            <v>5687</v>
          </cell>
          <cell r="S91">
            <v>6036</v>
          </cell>
          <cell r="T91">
            <v>6094</v>
          </cell>
          <cell r="U91">
            <v>6219</v>
          </cell>
          <cell r="V91">
            <v>6116</v>
          </cell>
          <cell r="W91">
            <v>6099</v>
          </cell>
          <cell r="X91">
            <v>6105</v>
          </cell>
          <cell r="Y91">
            <v>6194</v>
          </cell>
          <cell r="Z91">
            <v>6414</v>
          </cell>
          <cell r="AA91">
            <v>6877</v>
          </cell>
          <cell r="AB91">
            <v>7301</v>
          </cell>
          <cell r="AC91">
            <v>8536</v>
          </cell>
          <cell r="AD91">
            <v>8852</v>
          </cell>
          <cell r="AE91">
            <v>9500</v>
          </cell>
          <cell r="AF91">
            <v>10964</v>
          </cell>
          <cell r="AG91">
            <v>11517</v>
          </cell>
          <cell r="AH91">
            <v>11182</v>
          </cell>
          <cell r="AI91">
            <v>14177</v>
          </cell>
          <cell r="AJ91">
            <v>15017</v>
          </cell>
          <cell r="AK91">
            <v>14834</v>
          </cell>
          <cell r="AL91">
            <v>14486</v>
          </cell>
          <cell r="AM91">
            <v>15208</v>
          </cell>
          <cell r="AN91">
            <v>15630</v>
          </cell>
          <cell r="AO91">
            <v>15870</v>
          </cell>
          <cell r="AP91">
            <v>15850</v>
          </cell>
          <cell r="AQ91">
            <v>15915</v>
          </cell>
          <cell r="AR91">
            <v>16152</v>
          </cell>
          <cell r="AS91">
            <v>16174</v>
          </cell>
          <cell r="AT91">
            <v>15941</v>
          </cell>
          <cell r="AU91">
            <v>14955</v>
          </cell>
          <cell r="AV91">
            <v>14121</v>
          </cell>
          <cell r="AW91">
            <v>14505</v>
          </cell>
          <cell r="AX91">
            <v>14921</v>
          </cell>
        </row>
        <row r="92">
          <cell r="A92" t="str">
            <v>90+</v>
          </cell>
          <cell r="B92">
            <v>7717</v>
          </cell>
          <cell r="C92">
            <v>7877</v>
          </cell>
          <cell r="D92">
            <v>8061</v>
          </cell>
          <cell r="E92">
            <v>7536</v>
          </cell>
          <cell r="F92">
            <v>6763</v>
          </cell>
          <cell r="G92">
            <v>6102</v>
          </cell>
          <cell r="H92">
            <v>5616</v>
          </cell>
          <cell r="I92">
            <v>6269</v>
          </cell>
          <cell r="J92">
            <v>7453</v>
          </cell>
          <cell r="K92">
            <v>8878</v>
          </cell>
          <cell r="L92">
            <v>10158</v>
          </cell>
          <cell r="M92">
            <v>11387</v>
          </cell>
          <cell r="N92">
            <v>12365</v>
          </cell>
          <cell r="O92">
            <v>13299</v>
          </cell>
          <cell r="P92">
            <v>14217</v>
          </cell>
          <cell r="Q92">
            <v>15030</v>
          </cell>
          <cell r="R92">
            <v>15963</v>
          </cell>
          <cell r="S92">
            <v>16904</v>
          </cell>
          <cell r="T92">
            <v>17996</v>
          </cell>
          <cell r="U92">
            <v>18963</v>
          </cell>
          <cell r="V92">
            <v>19884</v>
          </cell>
          <cell r="W92">
            <v>20575</v>
          </cell>
          <cell r="X92">
            <v>21152</v>
          </cell>
          <cell r="Y92">
            <v>21671</v>
          </cell>
          <cell r="Z92">
            <v>22229</v>
          </cell>
          <cell r="AA92">
            <v>22923</v>
          </cell>
          <cell r="AB92">
            <v>23937</v>
          </cell>
          <cell r="AC92">
            <v>25190</v>
          </cell>
          <cell r="AD92">
            <v>27341</v>
          </cell>
          <cell r="AE92">
            <v>29478</v>
          </cell>
          <cell r="AF92">
            <v>31878</v>
          </cell>
          <cell r="AG92">
            <v>35207</v>
          </cell>
          <cell r="AH92">
            <v>38530</v>
          </cell>
          <cell r="AI92">
            <v>41078</v>
          </cell>
          <cell r="AJ92">
            <v>45849</v>
          </cell>
          <cell r="AK92">
            <v>50675</v>
          </cell>
          <cell r="AL92">
            <v>54662</v>
          </cell>
          <cell r="AM92">
            <v>57771</v>
          </cell>
          <cell r="AN92">
            <v>61057</v>
          </cell>
          <cell r="AO92">
            <v>64241</v>
          </cell>
          <cell r="AP92">
            <v>67208</v>
          </cell>
          <cell r="AQ92">
            <v>69771</v>
          </cell>
          <cell r="AR92">
            <v>72074</v>
          </cell>
          <cell r="AS92">
            <v>74314</v>
          </cell>
          <cell r="AT92">
            <v>76325</v>
          </cell>
          <cell r="AU92">
            <v>77922</v>
          </cell>
          <cell r="AV92">
            <v>78499</v>
          </cell>
          <cell r="AW92">
            <v>78323</v>
          </cell>
          <cell r="AX92">
            <v>78588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ýstup2"/>
      <sheetName val="Inputq"/>
      <sheetName val="Inputr"/>
      <sheetName val="dataq"/>
      <sheetName val="datar"/>
      <sheetName val="USP-INV"/>
      <sheetName val="USP-SPOT"/>
      <sheetName val="USP-SPOT (angl)"/>
      <sheetName val="FINBIL"/>
      <sheetName val="FINBIL (angl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mfcr.cz/assets/cs/media/Konvergence-k-EU_2014_Konvergencni-program-2014.pdf" TargetMode="External"/><Relationship Id="rId3" Type="http://schemas.openxmlformats.org/officeDocument/2006/relationships/hyperlink" Target="http://apl.czso.cz/pll/rocenka/rocenka.indexnu_gov" TargetMode="External"/><Relationship Id="rId7" Type="http://schemas.openxmlformats.org/officeDocument/2006/relationships/hyperlink" Target="http://www.eia.gov/dnav/pet/pet_pri_spt_s1_a.htm" TargetMode="External"/><Relationship Id="rId2" Type="http://schemas.openxmlformats.org/officeDocument/2006/relationships/hyperlink" Target="https://www.czso.cz/csu/czso/hdp_cr" TargetMode="External"/><Relationship Id="rId1" Type="http://schemas.openxmlformats.org/officeDocument/2006/relationships/hyperlink" Target="http://www.cnb.cz/cnb/stat.arady_pkg.strom_drill?p_strid=0&amp;p_lang=cs" TargetMode="External"/><Relationship Id="rId6" Type="http://schemas.openxmlformats.org/officeDocument/2006/relationships/hyperlink" Target="http://ec.europa.eu/eurostat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://apl.czso.cz/pll/rocenka/rocenkavyber.gov_c?mylang=CZ" TargetMode="External"/><Relationship Id="rId10" Type="http://schemas.openxmlformats.org/officeDocument/2006/relationships/hyperlink" Target="http://ec.europa.eu/economy_finance/publications/european_economy/2014/pdf/ee8_en.pdf" TargetMode="External"/><Relationship Id="rId4" Type="http://schemas.openxmlformats.org/officeDocument/2006/relationships/hyperlink" Target="https://www.czso.cz/csu/czso/zam_cr" TargetMode="External"/><Relationship Id="rId9" Type="http://schemas.openxmlformats.org/officeDocument/2006/relationships/hyperlink" Target="http://www.mfcr.cz/assets/cs/media/Makro-ekonomicka-predikce_2015-Q2_Makroekonomicka-predikce-komplet-ke-stazeni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 enableFormatConditionsCalculation="0">
    <tabColor indexed="10"/>
  </sheetPr>
  <dimension ref="A1:T35"/>
  <sheetViews>
    <sheetView showGridLines="0" showRowColHeaders="0" workbookViewId="0">
      <selection activeCell="A20" sqref="A20"/>
    </sheetView>
  </sheetViews>
  <sheetFormatPr defaultColWidth="0" defaultRowHeight="12.75" zeroHeight="1" x14ac:dyDescent="0.2"/>
  <cols>
    <col min="1" max="1" width="61.42578125" customWidth="1"/>
    <col min="2" max="2" width="8.85546875" customWidth="1"/>
    <col min="3" max="3" width="6.85546875" customWidth="1"/>
    <col min="4" max="4" width="6.7109375" customWidth="1"/>
    <col min="5" max="6" width="4.28515625" customWidth="1"/>
    <col min="7" max="7" width="17.85546875" customWidth="1"/>
    <col min="8" max="19" width="9.140625" customWidth="1"/>
    <col min="20" max="20" width="25.140625" customWidth="1"/>
    <col min="21" max="16384" width="9.140625" hidden="1"/>
  </cols>
  <sheetData>
    <row r="1" spans="3:7" ht="22.5" customHeight="1" x14ac:dyDescent="0.2"/>
    <row r="2" spans="3:7" ht="22.5" customHeight="1" x14ac:dyDescent="0.25">
      <c r="D2" s="29" t="s">
        <v>215</v>
      </c>
      <c r="E2" s="111"/>
      <c r="F2" s="32"/>
    </row>
    <row r="3" spans="3:7" ht="52.5" customHeight="1" x14ac:dyDescent="0.7">
      <c r="D3" s="28" t="s">
        <v>166</v>
      </c>
      <c r="E3" s="111"/>
      <c r="F3" s="32"/>
      <c r="G3" s="33" t="s">
        <v>88</v>
      </c>
    </row>
    <row r="4" spans="3:7" ht="15.75" x14ac:dyDescent="0.25">
      <c r="D4" s="29" t="s">
        <v>221</v>
      </c>
      <c r="E4" s="111"/>
      <c r="G4" s="7" t="s">
        <v>89</v>
      </c>
    </row>
    <row r="5" spans="3:7" x14ac:dyDescent="0.2">
      <c r="E5" s="111"/>
      <c r="G5" s="110" t="s">
        <v>201</v>
      </c>
    </row>
    <row r="6" spans="3:7" ht="15.75" x14ac:dyDescent="0.25">
      <c r="C6" s="29"/>
      <c r="D6" s="29" t="s">
        <v>216</v>
      </c>
      <c r="E6" s="111"/>
      <c r="G6" s="110" t="s">
        <v>212</v>
      </c>
    </row>
    <row r="7" spans="3:7" x14ac:dyDescent="0.2">
      <c r="E7" s="111"/>
      <c r="G7" s="110" t="s">
        <v>202</v>
      </c>
    </row>
    <row r="8" spans="3:7" x14ac:dyDescent="0.2">
      <c r="E8" s="111"/>
      <c r="G8" s="110" t="s">
        <v>203</v>
      </c>
    </row>
    <row r="9" spans="3:7" x14ac:dyDescent="0.2">
      <c r="E9" s="111"/>
      <c r="G9" s="110" t="str">
        <f>'P 2'!B2</f>
        <v>Tabulka 2a: Vývoj hospodaření vládního sektoru</v>
      </c>
    </row>
    <row r="10" spans="3:7" x14ac:dyDescent="0.2">
      <c r="E10" s="111"/>
      <c r="G10" s="110" t="str">
        <f>'P 2'!B49</f>
        <v>Tabulka 2b: Projekce za nezměněných politik</v>
      </c>
    </row>
    <row r="11" spans="3:7" x14ac:dyDescent="0.2">
      <c r="E11" s="111"/>
      <c r="G11" s="110" t="str">
        <f>'P 2'!B57</f>
        <v>Tabulka 2c: Výdaje určené k úpravě výdajového pravidla Paktu o stabilitě a růstu (Expenditure Benchmark)</v>
      </c>
    </row>
    <row r="12" spans="3:7" x14ac:dyDescent="0.2">
      <c r="E12" s="111"/>
      <c r="G12" s="110" t="s">
        <v>204</v>
      </c>
    </row>
    <row r="13" spans="3:7" x14ac:dyDescent="0.2">
      <c r="E13" s="111"/>
      <c r="G13" s="110" t="s">
        <v>205</v>
      </c>
    </row>
    <row r="14" spans="3:7" x14ac:dyDescent="0.2">
      <c r="E14" s="111"/>
      <c r="G14" s="110" t="s">
        <v>206</v>
      </c>
    </row>
    <row r="15" spans="3:7" x14ac:dyDescent="0.2">
      <c r="E15" s="111"/>
      <c r="G15" s="110" t="s">
        <v>207</v>
      </c>
    </row>
    <row r="16" spans="3:7" x14ac:dyDescent="0.2">
      <c r="E16" s="111"/>
      <c r="G16" s="110" t="s">
        <v>209</v>
      </c>
    </row>
    <row r="17" spans="2:9" x14ac:dyDescent="0.2">
      <c r="E17" s="111"/>
      <c r="G17" s="110" t="s">
        <v>208</v>
      </c>
    </row>
    <row r="18" spans="2:9" x14ac:dyDescent="0.2">
      <c r="C18" s="34"/>
      <c r="E18" s="111"/>
      <c r="G18" s="110" t="s">
        <v>211</v>
      </c>
    </row>
    <row r="19" spans="2:9" x14ac:dyDescent="0.2">
      <c r="E19" s="111"/>
      <c r="G19" s="1"/>
    </row>
    <row r="20" spans="2:9" x14ac:dyDescent="0.2">
      <c r="B20" s="18"/>
      <c r="E20" s="111"/>
    </row>
    <row r="21" spans="2:9" ht="27" customHeight="1" x14ac:dyDescent="0.2">
      <c r="B21" s="18"/>
      <c r="E21" s="111"/>
      <c r="G21" s="130" t="s">
        <v>214</v>
      </c>
      <c r="H21" s="128"/>
      <c r="I21" s="128"/>
    </row>
    <row r="22" spans="2:9" x14ac:dyDescent="0.2">
      <c r="B22" s="18"/>
      <c r="E22" s="111"/>
      <c r="G22" s="131" t="s">
        <v>258</v>
      </c>
      <c r="H22" s="132" t="s">
        <v>257</v>
      </c>
      <c r="I22" s="128"/>
    </row>
    <row r="23" spans="2:9" x14ac:dyDescent="0.2">
      <c r="B23" s="18"/>
      <c r="E23" s="111"/>
      <c r="G23" s="131" t="s">
        <v>259</v>
      </c>
      <c r="H23" s="132" t="s">
        <v>260</v>
      </c>
      <c r="I23" s="128"/>
    </row>
    <row r="24" spans="2:9" x14ac:dyDescent="0.2">
      <c r="E24" s="111"/>
      <c r="G24" s="131" t="s">
        <v>261</v>
      </c>
      <c r="H24" s="132" t="s">
        <v>262</v>
      </c>
      <c r="I24" s="128"/>
    </row>
    <row r="25" spans="2:9" x14ac:dyDescent="0.2">
      <c r="E25" s="111"/>
      <c r="G25" s="131" t="s">
        <v>264</v>
      </c>
      <c r="H25" s="132" t="s">
        <v>263</v>
      </c>
      <c r="I25" s="128"/>
    </row>
    <row r="26" spans="2:9" x14ac:dyDescent="0.2">
      <c r="E26" s="111"/>
      <c r="G26" s="131" t="s">
        <v>266</v>
      </c>
      <c r="H26" s="132" t="s">
        <v>265</v>
      </c>
      <c r="I26" s="128"/>
    </row>
    <row r="27" spans="2:9" x14ac:dyDescent="0.2">
      <c r="E27" s="111"/>
      <c r="G27" s="131" t="s">
        <v>267</v>
      </c>
      <c r="H27" s="132" t="s">
        <v>268</v>
      </c>
      <c r="I27" s="128"/>
    </row>
    <row r="28" spans="2:9" x14ac:dyDescent="0.2">
      <c r="E28" s="111"/>
      <c r="G28" s="131" t="s">
        <v>270</v>
      </c>
      <c r="H28" s="132" t="s">
        <v>269</v>
      </c>
      <c r="I28" s="128"/>
    </row>
    <row r="29" spans="2:9" x14ac:dyDescent="0.2">
      <c r="E29" s="111"/>
      <c r="G29" s="131" t="s">
        <v>271</v>
      </c>
      <c r="H29" s="132" t="s">
        <v>272</v>
      </c>
      <c r="I29" s="128"/>
    </row>
    <row r="30" spans="2:9" x14ac:dyDescent="0.2">
      <c r="E30" s="111"/>
      <c r="G30" s="131" t="s">
        <v>220</v>
      </c>
      <c r="H30" s="132" t="s">
        <v>273</v>
      </c>
      <c r="I30" s="128"/>
    </row>
    <row r="31" spans="2:9" x14ac:dyDescent="0.2">
      <c r="E31" s="111"/>
      <c r="G31" s="131" t="s">
        <v>274</v>
      </c>
      <c r="H31" s="132" t="s">
        <v>275</v>
      </c>
      <c r="I31" s="128"/>
    </row>
    <row r="32" spans="2:9" x14ac:dyDescent="0.2">
      <c r="C32" s="34" t="s">
        <v>110</v>
      </c>
      <c r="D32" s="129">
        <v>42124</v>
      </c>
      <c r="E32" s="111"/>
      <c r="G32" s="128"/>
      <c r="H32" s="128"/>
      <c r="I32" s="128"/>
    </row>
    <row r="33" spans="5:5" x14ac:dyDescent="0.2">
      <c r="E33" s="111"/>
    </row>
    <row r="34" spans="5:5" x14ac:dyDescent="0.2"/>
    <row r="35" spans="5:5" x14ac:dyDescent="0.2"/>
  </sheetData>
  <phoneticPr fontId="5" type="noConversion"/>
  <hyperlinks>
    <hyperlink ref="G5" location="'P 1'!A1" display="Tabulka 1a: Ekonomický růst"/>
    <hyperlink ref="G6" location="'P 1'!A22" display="Tabulka 1b: Cenový vývoj"/>
    <hyperlink ref="G7" location="'P 1'!A35" display="Tabulka 1c: Vývoj trhu práce"/>
    <hyperlink ref="G8" location="'P 1'!A49" display="Tabulka 1d: Rozklad změny čisté finanční pozice"/>
    <hyperlink ref="G12" location="'P 3'!A1" display="Table 3: General government expenditure by function (COFOG)"/>
    <hyperlink ref="G13" location="'P 4'!A1" display="Table 4: General government debt developments"/>
    <hyperlink ref="G14" location="'P 5'!A1" display="Table 5: Cyclical developments"/>
    <hyperlink ref="G15" location="'P 6'!A1" display="Table 6: Divergence from previous update"/>
    <hyperlink ref="G16" location="'P 7'!A1" display="Table 7: Long-term sustainability of public finances"/>
    <hyperlink ref="G18" location="'P 8'!A1" display="Table 8: Basic assumptions"/>
    <hyperlink ref="G17" location="'P 7'!A36" display="Tabulka 7b: Podmíněné závazky"/>
    <hyperlink ref="G10" location="'P 2'!A49" display="'P 2'!A49"/>
    <hyperlink ref="G11" location="'P 2'!A57" display="'P 2'!A57"/>
    <hyperlink ref="G9" location="'P 2'!A1" display="Table 2: General government budgetary developments"/>
    <hyperlink ref="H22" r:id="rId1"/>
    <hyperlink ref="H23" r:id="rId2"/>
    <hyperlink ref="H24" r:id="rId3"/>
    <hyperlink ref="H25" r:id="rId4"/>
    <hyperlink ref="H26" r:id="rId5"/>
    <hyperlink ref="H27" r:id="rId6"/>
    <hyperlink ref="H29" r:id="rId7"/>
    <hyperlink ref="H30" r:id="rId8"/>
    <hyperlink ref="H31" r:id="rId9"/>
    <hyperlink ref="H28" r:id="rId10"/>
  </hyperlinks>
  <pageMargins left="0.75" right="0.75" top="1" bottom="1" header="0.4921259845" footer="0.4921259845"/>
  <pageSetup paperSize="9" orientation="portrait" r:id="rId1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3" enableFormatConditionsCalculation="0">
    <tabColor indexed="51"/>
  </sheetPr>
  <dimension ref="B2:I60"/>
  <sheetViews>
    <sheetView showGridLines="0" zoomScale="120" workbookViewId="0">
      <selection activeCell="D13" sqref="D13"/>
    </sheetView>
  </sheetViews>
  <sheetFormatPr defaultColWidth="7.140625" defaultRowHeight="12.75" customHeight="1" x14ac:dyDescent="0.2"/>
  <cols>
    <col min="1" max="1" width="2.7109375" style="22" customWidth="1"/>
    <col min="2" max="2" width="41.7109375" style="22" customWidth="1"/>
    <col min="3" max="3" width="7.140625" style="22" customWidth="1"/>
    <col min="4" max="16384" width="7.140625" style="22"/>
  </cols>
  <sheetData>
    <row r="2" spans="2:9" ht="12.75" customHeight="1" x14ac:dyDescent="0.2">
      <c r="B2" s="23" t="s">
        <v>185</v>
      </c>
      <c r="I2" s="25" t="s">
        <v>187</v>
      </c>
    </row>
    <row r="3" spans="2:9" ht="1.5" customHeight="1" thickBot="1" x14ac:dyDescent="0.25">
      <c r="B3" s="59"/>
      <c r="C3" s="60"/>
      <c r="D3" s="60"/>
      <c r="E3" s="60"/>
      <c r="F3" s="60"/>
      <c r="G3" s="60"/>
      <c r="H3" s="60"/>
      <c r="I3" s="60"/>
    </row>
    <row r="4" spans="2:9" ht="15" customHeight="1" x14ac:dyDescent="0.2">
      <c r="B4" s="57"/>
      <c r="C4" s="137" t="s">
        <v>32</v>
      </c>
      <c r="D4" s="76">
        <v>2014</v>
      </c>
      <c r="E4" s="58">
        <v>2014</v>
      </c>
      <c r="F4" s="58">
        <v>2015</v>
      </c>
      <c r="G4" s="58">
        <v>2016</v>
      </c>
      <c r="H4" s="58">
        <v>2017</v>
      </c>
      <c r="I4" s="58">
        <v>2018</v>
      </c>
    </row>
    <row r="5" spans="2:9" ht="9" customHeight="1" x14ac:dyDescent="0.2">
      <c r="B5" s="72"/>
      <c r="C5" s="138"/>
      <c r="D5" s="77" t="s">
        <v>62</v>
      </c>
      <c r="E5" s="134" t="s">
        <v>63</v>
      </c>
      <c r="F5" s="134">
        <v>0</v>
      </c>
      <c r="G5" s="134">
        <v>0</v>
      </c>
      <c r="H5" s="134">
        <v>0</v>
      </c>
      <c r="I5" s="134">
        <v>0</v>
      </c>
    </row>
    <row r="6" spans="2:9" ht="12.75" customHeight="1" x14ac:dyDescent="0.2">
      <c r="B6" s="5" t="s">
        <v>70</v>
      </c>
      <c r="C6" s="44" t="s">
        <v>56</v>
      </c>
      <c r="D6" s="75">
        <v>4167.6425863096329</v>
      </c>
      <c r="E6" s="6">
        <v>2</v>
      </c>
      <c r="F6" s="6">
        <v>2.7</v>
      </c>
      <c r="G6" s="6">
        <v>2.5</v>
      </c>
      <c r="H6" s="6">
        <v>2.2999999999999998</v>
      </c>
      <c r="I6" s="6">
        <v>2.2999999999999998</v>
      </c>
    </row>
    <row r="7" spans="2:9" ht="12.75" customHeight="1" x14ac:dyDescent="0.2">
      <c r="B7" s="50" t="s">
        <v>71</v>
      </c>
      <c r="C7" s="85" t="s">
        <v>56</v>
      </c>
      <c r="D7" s="82">
        <v>4266.1409999999996</v>
      </c>
      <c r="E7" s="51">
        <v>4.4000000000000004</v>
      </c>
      <c r="F7" s="51">
        <v>4.7</v>
      </c>
      <c r="G7" s="51">
        <v>4</v>
      </c>
      <c r="H7" s="51">
        <v>3.7</v>
      </c>
      <c r="I7" s="51">
        <v>3.8</v>
      </c>
    </row>
    <row r="8" spans="2:9" ht="12.75" customHeight="1" x14ac:dyDescent="0.2">
      <c r="B8" s="135" t="s">
        <v>80</v>
      </c>
      <c r="C8" s="136"/>
      <c r="D8" s="71"/>
      <c r="E8" s="6"/>
      <c r="F8" s="6"/>
      <c r="G8" s="6"/>
      <c r="H8" s="6"/>
      <c r="I8" s="6"/>
    </row>
    <row r="9" spans="2:9" ht="12.75" customHeight="1" x14ac:dyDescent="0.2">
      <c r="B9" s="5" t="s">
        <v>72</v>
      </c>
      <c r="C9" s="44" t="s">
        <v>23</v>
      </c>
      <c r="D9" s="75">
        <v>2060.8987709966063</v>
      </c>
      <c r="E9" s="6">
        <v>1.7</v>
      </c>
      <c r="F9" s="6">
        <v>2.8</v>
      </c>
      <c r="G9" s="6">
        <v>2.2999999999999998</v>
      </c>
      <c r="H9" s="6">
        <v>2.2000000000000002</v>
      </c>
      <c r="I9" s="6">
        <v>2.1</v>
      </c>
    </row>
    <row r="10" spans="2:9" ht="12.75" customHeight="1" x14ac:dyDescent="0.2">
      <c r="B10" s="5" t="s">
        <v>73</v>
      </c>
      <c r="C10" s="44" t="s">
        <v>23</v>
      </c>
      <c r="D10" s="75">
        <v>820.10891720836935</v>
      </c>
      <c r="E10" s="6">
        <v>2.2999999999999998</v>
      </c>
      <c r="F10" s="6">
        <v>1.7</v>
      </c>
      <c r="G10" s="6">
        <v>1.6</v>
      </c>
      <c r="H10" s="6">
        <v>1.5</v>
      </c>
      <c r="I10" s="6">
        <v>1.3</v>
      </c>
    </row>
    <row r="11" spans="2:9" ht="12.75" customHeight="1" x14ac:dyDescent="0.2">
      <c r="B11" s="5" t="s">
        <v>74</v>
      </c>
      <c r="C11" s="44" t="s">
        <v>157</v>
      </c>
      <c r="D11" s="75">
        <v>1064.5037583303495</v>
      </c>
      <c r="E11" s="6">
        <v>4.5</v>
      </c>
      <c r="F11" s="6">
        <v>5.3</v>
      </c>
      <c r="G11" s="6">
        <v>4.2</v>
      </c>
      <c r="H11" s="6">
        <v>3.2</v>
      </c>
      <c r="I11" s="6">
        <v>3.2</v>
      </c>
    </row>
    <row r="12" spans="2:9" ht="12.75" customHeight="1" x14ac:dyDescent="0.2">
      <c r="B12" s="5" t="s">
        <v>169</v>
      </c>
      <c r="C12" s="44" t="s">
        <v>87</v>
      </c>
      <c r="D12" s="75">
        <v>-10.983000000000001</v>
      </c>
      <c r="E12" s="6">
        <v>-0.2</v>
      </c>
      <c r="F12" s="6">
        <v>-0.2</v>
      </c>
      <c r="G12" s="6">
        <v>-0.2</v>
      </c>
      <c r="H12" s="6">
        <v>-0.2</v>
      </c>
      <c r="I12" s="6">
        <v>-0.2</v>
      </c>
    </row>
    <row r="13" spans="2:9" ht="12.75" customHeight="1" x14ac:dyDescent="0.2">
      <c r="B13" s="5" t="s">
        <v>75</v>
      </c>
      <c r="C13" s="44" t="s">
        <v>57</v>
      </c>
      <c r="D13" s="75">
        <v>3431.0069999999996</v>
      </c>
      <c r="E13" s="6">
        <v>8.8000000000000007</v>
      </c>
      <c r="F13" s="6">
        <v>5.7</v>
      </c>
      <c r="G13" s="6">
        <v>6</v>
      </c>
      <c r="H13" s="6">
        <v>6.1</v>
      </c>
      <c r="I13" s="6">
        <v>6.1</v>
      </c>
    </row>
    <row r="14" spans="2:9" ht="12.75" customHeight="1" x14ac:dyDescent="0.2">
      <c r="B14" s="50" t="s">
        <v>76</v>
      </c>
      <c r="C14" s="85" t="s">
        <v>58</v>
      </c>
      <c r="D14" s="82">
        <v>3197.8909999999992</v>
      </c>
      <c r="E14" s="51">
        <v>9.5</v>
      </c>
      <c r="F14" s="51">
        <v>6.6</v>
      </c>
      <c r="G14" s="51">
        <v>6.6</v>
      </c>
      <c r="H14" s="51">
        <v>6.6</v>
      </c>
      <c r="I14" s="51">
        <v>6.6</v>
      </c>
    </row>
    <row r="15" spans="2:9" ht="12.75" customHeight="1" x14ac:dyDescent="0.2">
      <c r="B15" s="135" t="s">
        <v>94</v>
      </c>
      <c r="C15" s="136"/>
      <c r="D15" s="71"/>
      <c r="E15" s="6"/>
      <c r="F15" s="6"/>
      <c r="G15" s="6"/>
      <c r="H15" s="6"/>
      <c r="I15" s="6"/>
    </row>
    <row r="16" spans="2:9" ht="12.75" customHeight="1" x14ac:dyDescent="0.2">
      <c r="B16" s="5" t="s">
        <v>77</v>
      </c>
      <c r="C16" s="44"/>
      <c r="D16" s="73" t="s">
        <v>213</v>
      </c>
      <c r="E16" s="6">
        <v>2.4</v>
      </c>
      <c r="F16" s="6">
        <v>3</v>
      </c>
      <c r="G16" s="6">
        <v>2.5</v>
      </c>
      <c r="H16" s="6">
        <v>2.2000000000000002</v>
      </c>
      <c r="I16" s="6">
        <v>2.1</v>
      </c>
    </row>
    <row r="17" spans="2:9" ht="12.75" customHeight="1" x14ac:dyDescent="0.2">
      <c r="B17" s="5" t="s">
        <v>78</v>
      </c>
      <c r="C17" s="44" t="s">
        <v>87</v>
      </c>
      <c r="D17" s="73" t="s">
        <v>213</v>
      </c>
      <c r="E17" s="6">
        <v>-0.3</v>
      </c>
      <c r="F17" s="6">
        <v>0</v>
      </c>
      <c r="G17" s="6">
        <v>0</v>
      </c>
      <c r="H17" s="6">
        <v>0</v>
      </c>
      <c r="I17" s="6">
        <v>0</v>
      </c>
    </row>
    <row r="18" spans="2:9" ht="12.75" customHeight="1" thickBot="1" x14ac:dyDescent="0.25">
      <c r="B18" s="37" t="s">
        <v>79</v>
      </c>
      <c r="C18" s="45" t="s">
        <v>59</v>
      </c>
      <c r="D18" s="74" t="s">
        <v>213</v>
      </c>
      <c r="E18" s="38">
        <v>-0.1</v>
      </c>
      <c r="F18" s="38">
        <v>-0.3</v>
      </c>
      <c r="G18" s="38">
        <v>0</v>
      </c>
      <c r="H18" s="38">
        <v>0.1</v>
      </c>
      <c r="I18" s="38">
        <v>0.1</v>
      </c>
    </row>
    <row r="19" spans="2:9" ht="25.5" customHeight="1" x14ac:dyDescent="0.2">
      <c r="B19" s="133" t="s">
        <v>225</v>
      </c>
      <c r="C19" s="133"/>
      <c r="D19" s="133"/>
      <c r="E19" s="133"/>
      <c r="F19" s="133"/>
      <c r="G19" s="133"/>
      <c r="H19" s="133"/>
      <c r="I19" s="133"/>
    </row>
    <row r="20" spans="2:9" ht="12.75" customHeight="1" x14ac:dyDescent="0.2">
      <c r="B20" s="123" t="str">
        <f>CONCATENATE("Zdroj: ",S!G23,", ",S!G31,". Výpočty MF ČR.")</f>
        <v>Zdroj: ČSÚ (2015a), MF ČR (2015a). Výpočty MF ČR.</v>
      </c>
      <c r="C20" s="97"/>
      <c r="D20" s="122"/>
      <c r="E20" s="6"/>
      <c r="F20" s="6"/>
      <c r="G20" s="6"/>
      <c r="H20" s="6"/>
      <c r="I20" s="6"/>
    </row>
    <row r="22" spans="2:9" ht="12.75" customHeight="1" x14ac:dyDescent="0.2">
      <c r="B22" s="23" t="s">
        <v>86</v>
      </c>
      <c r="I22" s="25" t="s">
        <v>226</v>
      </c>
    </row>
    <row r="23" spans="2:9" ht="1.5" customHeight="1" thickBot="1" x14ac:dyDescent="0.25">
      <c r="B23" s="61"/>
      <c r="C23" s="60">
        <v>0</v>
      </c>
      <c r="D23" s="60">
        <v>0</v>
      </c>
      <c r="E23" s="60">
        <v>0</v>
      </c>
      <c r="F23" s="60">
        <v>0</v>
      </c>
      <c r="G23" s="60">
        <v>0</v>
      </c>
      <c r="H23" s="60">
        <v>0</v>
      </c>
      <c r="I23" s="60">
        <v>0</v>
      </c>
    </row>
    <row r="24" spans="2:9" ht="15" customHeight="1" x14ac:dyDescent="0.2">
      <c r="B24" s="57"/>
      <c r="C24" s="137"/>
      <c r="D24" s="78">
        <v>2014</v>
      </c>
      <c r="E24" s="58">
        <v>2014</v>
      </c>
      <c r="F24" s="58">
        <v>2015</v>
      </c>
      <c r="G24" s="58">
        <v>2016</v>
      </c>
      <c r="H24" s="58">
        <v>2017</v>
      </c>
      <c r="I24" s="58">
        <v>2018</v>
      </c>
    </row>
    <row r="25" spans="2:9" ht="9" customHeight="1" x14ac:dyDescent="0.2">
      <c r="B25" s="72"/>
      <c r="C25" s="138"/>
      <c r="D25" s="81" t="s">
        <v>62</v>
      </c>
      <c r="E25" s="134" t="s">
        <v>63</v>
      </c>
      <c r="F25" s="134">
        <v>0</v>
      </c>
      <c r="G25" s="134">
        <v>0</v>
      </c>
      <c r="H25" s="134">
        <v>0</v>
      </c>
      <c r="I25" s="134">
        <v>0</v>
      </c>
    </row>
    <row r="26" spans="2:9" ht="12.75" customHeight="1" x14ac:dyDescent="0.2">
      <c r="B26" s="5" t="s">
        <v>64</v>
      </c>
      <c r="C26" s="42"/>
      <c r="D26" s="79">
        <v>105.34394178766662</v>
      </c>
      <c r="E26" s="6">
        <v>2.3634083693722943</v>
      </c>
      <c r="F26" s="6">
        <v>1.9482830933705344</v>
      </c>
      <c r="G26" s="6">
        <v>1.4381049660480869</v>
      </c>
      <c r="H26" s="6">
        <v>1.3990764595438918</v>
      </c>
      <c r="I26" s="6">
        <v>1.5490402918092627</v>
      </c>
    </row>
    <row r="27" spans="2:9" ht="12.75" customHeight="1" x14ac:dyDescent="0.2">
      <c r="B27" s="5" t="s">
        <v>65</v>
      </c>
      <c r="C27" s="42"/>
      <c r="D27" s="79">
        <v>105.63492181085516</v>
      </c>
      <c r="E27" s="6">
        <v>0.32176393604166265</v>
      </c>
      <c r="F27" s="6">
        <v>0.16326895993844914</v>
      </c>
      <c r="G27" s="6">
        <v>1.4660528461749323</v>
      </c>
      <c r="H27" s="6">
        <v>1.8352441771392307</v>
      </c>
      <c r="I27" s="6">
        <v>1.9069427389743367</v>
      </c>
    </row>
    <row r="28" spans="2:9" ht="12.75" customHeight="1" x14ac:dyDescent="0.2">
      <c r="B28" s="5" t="s">
        <v>60</v>
      </c>
      <c r="C28" s="42"/>
      <c r="D28" s="79">
        <v>107.65171503957785</v>
      </c>
      <c r="E28" s="6">
        <v>0.41017227235438725</v>
      </c>
      <c r="F28" s="6">
        <v>0.23148148148146674</v>
      </c>
      <c r="G28" s="6">
        <v>1.4128515147398417</v>
      </c>
      <c r="H28" s="6">
        <v>1.788345612860013</v>
      </c>
      <c r="I28" s="6">
        <v>1.8687898927419724</v>
      </c>
    </row>
    <row r="29" spans="2:9" ht="12.75" customHeight="1" x14ac:dyDescent="0.2">
      <c r="B29" s="5" t="s">
        <v>66</v>
      </c>
      <c r="C29" s="42"/>
      <c r="D29" s="79">
        <v>102.57183162975652</v>
      </c>
      <c r="E29" s="6">
        <v>1.7800175666083646</v>
      </c>
      <c r="F29" s="6">
        <v>0.49378388790528049</v>
      </c>
      <c r="G29" s="6">
        <v>0.30520361986472722</v>
      </c>
      <c r="H29" s="6">
        <v>0.80749713243240251</v>
      </c>
      <c r="I29" s="6">
        <v>0.83708842111835224</v>
      </c>
    </row>
    <row r="30" spans="2:9" ht="12.75" customHeight="1" x14ac:dyDescent="0.2">
      <c r="B30" s="5" t="s">
        <v>67</v>
      </c>
      <c r="C30" s="42"/>
      <c r="D30" s="79">
        <v>103.53515913003679</v>
      </c>
      <c r="E30" s="6">
        <v>1.5765319322097184</v>
      </c>
      <c r="F30" s="6">
        <v>0.69657660086819817</v>
      </c>
      <c r="G30" s="6">
        <v>0.8932124433653712</v>
      </c>
      <c r="H30" s="6">
        <v>0.90000000000003411</v>
      </c>
      <c r="I30" s="6">
        <v>0.89999999999999147</v>
      </c>
    </row>
    <row r="31" spans="2:9" ht="12.75" customHeight="1" x14ac:dyDescent="0.2">
      <c r="B31" s="5" t="s">
        <v>68</v>
      </c>
      <c r="C31" s="42"/>
      <c r="D31" s="79">
        <v>109.86146405103922</v>
      </c>
      <c r="E31" s="6">
        <v>3.9789193085295551</v>
      </c>
      <c r="F31" s="6">
        <v>0.88902697540986253</v>
      </c>
      <c r="G31" s="6">
        <v>0.39100544176180563</v>
      </c>
      <c r="H31" s="6">
        <v>0.58422140227381192</v>
      </c>
      <c r="I31" s="6">
        <v>0.58972523949472588</v>
      </c>
    </row>
    <row r="32" spans="2:9" ht="12.75" customHeight="1" thickBot="1" x14ac:dyDescent="0.25">
      <c r="B32" s="37" t="s">
        <v>69</v>
      </c>
      <c r="C32" s="43"/>
      <c r="D32" s="80">
        <v>109.35558065174784</v>
      </c>
      <c r="E32" s="38">
        <v>2.4146851784504548</v>
      </c>
      <c r="F32" s="38">
        <v>-1.0331876593814684</v>
      </c>
      <c r="G32" s="38">
        <v>-0.18594044763537454</v>
      </c>
      <c r="H32" s="38">
        <v>0.41765318611398072</v>
      </c>
      <c r="I32" s="38">
        <v>0.3433331427786328</v>
      </c>
    </row>
    <row r="33" spans="2:9" ht="12.75" customHeight="1" x14ac:dyDescent="0.2">
      <c r="B33" s="123" t="str">
        <f>CONCATENATE("Zdroj: ",S!G23,", ",S!G27,". Výpočty MF ČR.")</f>
        <v>Zdroj: ČSÚ (2015a), Eurostat (2015). Výpočty MF ČR.</v>
      </c>
    </row>
    <row r="34" spans="2:9" ht="12.75" customHeight="1" x14ac:dyDescent="0.2">
      <c r="B34" s="123"/>
    </row>
    <row r="35" spans="2:9" ht="12.75" customHeight="1" x14ac:dyDescent="0.2">
      <c r="B35" s="23" t="s">
        <v>186</v>
      </c>
      <c r="I35" s="25" t="s">
        <v>188</v>
      </c>
    </row>
    <row r="36" spans="2:9" ht="1.5" customHeight="1" thickBot="1" x14ac:dyDescent="0.25">
      <c r="B36" s="59">
        <v>0</v>
      </c>
      <c r="C36" s="60">
        <v>0</v>
      </c>
      <c r="D36" s="60">
        <v>0</v>
      </c>
      <c r="E36" s="60">
        <v>0</v>
      </c>
      <c r="F36" s="60">
        <v>0</v>
      </c>
      <c r="G36" s="60">
        <v>0</v>
      </c>
      <c r="H36" s="60">
        <v>0</v>
      </c>
      <c r="I36" s="60">
        <v>0</v>
      </c>
    </row>
    <row r="37" spans="2:9" ht="15" customHeight="1" x14ac:dyDescent="0.2">
      <c r="B37" s="57"/>
      <c r="C37" s="137" t="s">
        <v>32</v>
      </c>
      <c r="D37" s="76">
        <v>2014</v>
      </c>
      <c r="E37" s="58">
        <v>2014</v>
      </c>
      <c r="F37" s="58">
        <v>2015</v>
      </c>
      <c r="G37" s="58">
        <v>2016</v>
      </c>
      <c r="H37" s="58">
        <v>2017</v>
      </c>
      <c r="I37" s="58">
        <v>2018</v>
      </c>
    </row>
    <row r="38" spans="2:9" ht="9" customHeight="1" x14ac:dyDescent="0.2">
      <c r="B38" s="72"/>
      <c r="C38" s="138"/>
      <c r="D38" s="77" t="s">
        <v>62</v>
      </c>
      <c r="E38" s="134" t="s">
        <v>63</v>
      </c>
      <c r="F38" s="134">
        <v>0</v>
      </c>
      <c r="G38" s="134">
        <v>0</v>
      </c>
      <c r="H38" s="134">
        <v>0</v>
      </c>
      <c r="I38" s="134">
        <v>0</v>
      </c>
    </row>
    <row r="39" spans="2:9" ht="12.75" customHeight="1" x14ac:dyDescent="0.2">
      <c r="B39" s="5" t="s">
        <v>170</v>
      </c>
      <c r="C39" s="44"/>
      <c r="D39" s="75">
        <v>5104.8999999999996</v>
      </c>
      <c r="E39" s="6">
        <v>0.4</v>
      </c>
      <c r="F39" s="6">
        <v>0.7</v>
      </c>
      <c r="G39" s="6">
        <v>0.2</v>
      </c>
      <c r="H39" s="6">
        <v>0.1</v>
      </c>
      <c r="I39" s="6">
        <v>0.1</v>
      </c>
    </row>
    <row r="40" spans="2:9" ht="12.75" customHeight="1" x14ac:dyDescent="0.2">
      <c r="B40" s="5" t="s">
        <v>171</v>
      </c>
      <c r="C40" s="44"/>
      <c r="D40" s="71">
        <v>9.1</v>
      </c>
      <c r="E40" s="6">
        <v>1</v>
      </c>
      <c r="F40" s="6">
        <v>0.2</v>
      </c>
      <c r="G40" s="6">
        <v>-0.3</v>
      </c>
      <c r="H40" s="6">
        <v>-0.2</v>
      </c>
      <c r="I40" s="6">
        <v>-0.2</v>
      </c>
    </row>
    <row r="41" spans="2:9" ht="12.75" customHeight="1" x14ac:dyDescent="0.2">
      <c r="B41" s="5" t="s">
        <v>172</v>
      </c>
      <c r="C41" s="44"/>
      <c r="D41" s="71">
        <v>6.1</v>
      </c>
      <c r="E41" s="6">
        <v>6.1</v>
      </c>
      <c r="F41" s="6">
        <v>5.7</v>
      </c>
      <c r="G41" s="6">
        <v>5.5</v>
      </c>
      <c r="H41" s="6">
        <v>5.4</v>
      </c>
      <c r="I41" s="6">
        <v>5.3</v>
      </c>
    </row>
    <row r="42" spans="2:9" ht="12.75" customHeight="1" x14ac:dyDescent="0.2">
      <c r="B42" s="5" t="s">
        <v>173</v>
      </c>
      <c r="C42" s="44"/>
      <c r="D42" s="75">
        <v>793.3</v>
      </c>
      <c r="E42" s="6">
        <v>1.6</v>
      </c>
      <c r="F42" s="6">
        <v>2</v>
      </c>
      <c r="G42" s="6">
        <v>2.2999999999999998</v>
      </c>
      <c r="H42" s="6">
        <v>2.2000000000000002</v>
      </c>
      <c r="I42" s="6">
        <v>2.2000000000000002</v>
      </c>
    </row>
    <row r="43" spans="2:9" ht="12.75" customHeight="1" x14ac:dyDescent="0.2">
      <c r="B43" s="5" t="s">
        <v>174</v>
      </c>
      <c r="C43" s="44"/>
      <c r="D43" s="75">
        <v>440.8</v>
      </c>
      <c r="E43" s="6">
        <v>1</v>
      </c>
      <c r="F43" s="6">
        <v>2.5</v>
      </c>
      <c r="G43" s="6">
        <v>2.8</v>
      </c>
      <c r="H43" s="6">
        <v>2.5</v>
      </c>
      <c r="I43" s="6">
        <v>2.5</v>
      </c>
    </row>
    <row r="44" spans="2:9" ht="12.75" customHeight="1" x14ac:dyDescent="0.2">
      <c r="B44" s="5" t="s">
        <v>175</v>
      </c>
      <c r="C44" s="44" t="s">
        <v>158</v>
      </c>
      <c r="D44" s="75">
        <v>1710.6</v>
      </c>
      <c r="E44" s="6">
        <v>3.2</v>
      </c>
      <c r="F44" s="6">
        <v>4</v>
      </c>
      <c r="G44" s="6">
        <v>4.0999999999999996</v>
      </c>
      <c r="H44" s="6">
        <v>4.4000000000000004</v>
      </c>
      <c r="I44" s="6">
        <v>4.0999999999999996</v>
      </c>
    </row>
    <row r="45" spans="2:9" ht="12.75" customHeight="1" thickBot="1" x14ac:dyDescent="0.25">
      <c r="B45" s="37" t="s">
        <v>176</v>
      </c>
      <c r="C45" s="45"/>
      <c r="D45" s="83">
        <v>398.7</v>
      </c>
      <c r="E45" s="38">
        <v>3</v>
      </c>
      <c r="F45" s="38">
        <v>3.2</v>
      </c>
      <c r="G45" s="38">
        <v>3.9</v>
      </c>
      <c r="H45" s="38">
        <v>4.2</v>
      </c>
      <c r="I45" s="38">
        <v>4</v>
      </c>
    </row>
    <row r="46" spans="2:9" ht="26.25" customHeight="1" x14ac:dyDescent="0.2">
      <c r="B46" s="133" t="s">
        <v>227</v>
      </c>
      <c r="C46" s="133"/>
      <c r="D46" s="133"/>
      <c r="E46" s="133"/>
      <c r="F46" s="133"/>
      <c r="G46" s="133"/>
      <c r="H46" s="133"/>
      <c r="I46" s="133"/>
    </row>
    <row r="47" spans="2:9" ht="12.75" customHeight="1" x14ac:dyDescent="0.2">
      <c r="B47" s="123" t="str">
        <f>CONCATENATE("Zdroj: ",S!G23,", ",S!G25,". Výpočty MF ČR.")</f>
        <v>Zdroj: ČSÚ (2015a), ČSÚ (2015c). Výpočty MF ČR.</v>
      </c>
      <c r="C47" s="119"/>
      <c r="D47" s="6"/>
      <c r="E47" s="6"/>
      <c r="F47" s="6"/>
      <c r="G47" s="6"/>
      <c r="H47" s="6"/>
      <c r="I47" s="6"/>
    </row>
    <row r="48" spans="2:9" ht="12.75" customHeight="1" x14ac:dyDescent="0.2">
      <c r="B48" s="123"/>
      <c r="C48" s="121"/>
      <c r="D48" s="6"/>
      <c r="E48" s="6"/>
      <c r="F48" s="6"/>
      <c r="G48" s="6"/>
      <c r="H48" s="6"/>
      <c r="I48" s="6"/>
    </row>
    <row r="49" spans="2:9" ht="12.75" customHeight="1" x14ac:dyDescent="0.2">
      <c r="B49" s="23" t="s">
        <v>85</v>
      </c>
      <c r="I49" s="31" t="s">
        <v>122</v>
      </c>
    </row>
    <row r="50" spans="2:9" ht="1.5" customHeight="1" thickBot="1" x14ac:dyDescent="0.25">
      <c r="B50" s="62">
        <v>0</v>
      </c>
      <c r="C50" s="60">
        <v>0</v>
      </c>
      <c r="D50" s="60">
        <v>0</v>
      </c>
      <c r="E50" s="60">
        <v>0</v>
      </c>
      <c r="F50" s="60">
        <v>0</v>
      </c>
      <c r="G50" s="60">
        <v>0</v>
      </c>
      <c r="H50" s="60">
        <v>0</v>
      </c>
      <c r="I50" s="60">
        <v>0</v>
      </c>
    </row>
    <row r="51" spans="2:9" ht="15" customHeight="1" x14ac:dyDescent="0.2">
      <c r="B51" s="39"/>
      <c r="C51" s="84"/>
      <c r="D51" s="41" t="s">
        <v>32</v>
      </c>
      <c r="E51" s="40">
        <v>2014</v>
      </c>
      <c r="F51" s="40">
        <v>2015</v>
      </c>
      <c r="G51" s="40">
        <v>2016</v>
      </c>
      <c r="H51" s="40">
        <v>2017</v>
      </c>
      <c r="I51" s="40">
        <v>2018</v>
      </c>
    </row>
    <row r="52" spans="2:9" ht="12.75" customHeight="1" x14ac:dyDescent="0.2">
      <c r="B52" s="5" t="s">
        <v>84</v>
      </c>
      <c r="C52" s="119"/>
      <c r="D52" s="44" t="s">
        <v>61</v>
      </c>
      <c r="E52" s="6">
        <v>1</v>
      </c>
      <c r="F52" s="6">
        <v>2.1</v>
      </c>
      <c r="G52" s="6">
        <v>1</v>
      </c>
      <c r="H52" s="6">
        <v>0.9</v>
      </c>
      <c r="I52" s="6">
        <v>0.8</v>
      </c>
    </row>
    <row r="53" spans="2:9" ht="12.75" customHeight="1" x14ac:dyDescent="0.2">
      <c r="B53" s="104" t="s">
        <v>222</v>
      </c>
      <c r="C53" s="14"/>
      <c r="D53" s="44"/>
      <c r="E53" s="27">
        <v>6.9</v>
      </c>
      <c r="F53" s="27">
        <v>7.8</v>
      </c>
      <c r="G53" s="27">
        <v>8</v>
      </c>
      <c r="H53" s="27">
        <v>8</v>
      </c>
      <c r="I53" s="27">
        <v>8.1</v>
      </c>
    </row>
    <row r="54" spans="2:9" ht="12.75" customHeight="1" x14ac:dyDescent="0.2">
      <c r="B54" s="104" t="s">
        <v>223</v>
      </c>
      <c r="C54" s="14"/>
      <c r="D54" s="44"/>
      <c r="E54" s="27">
        <v>-7.7</v>
      </c>
      <c r="F54" s="27">
        <v>-7.9</v>
      </c>
      <c r="G54" s="27">
        <v>-8.1999999999999993</v>
      </c>
      <c r="H54" s="27">
        <v>-8.4</v>
      </c>
      <c r="I54" s="27">
        <v>-8.6999999999999993</v>
      </c>
    </row>
    <row r="55" spans="2:9" ht="12.75" customHeight="1" x14ac:dyDescent="0.2">
      <c r="B55" s="104" t="s">
        <v>224</v>
      </c>
      <c r="C55" s="14"/>
      <c r="D55" s="44"/>
      <c r="E55" s="27">
        <v>1.8</v>
      </c>
      <c r="F55" s="27">
        <v>2.2000000000000002</v>
      </c>
      <c r="G55" s="27">
        <v>1.2</v>
      </c>
      <c r="H55" s="27">
        <v>1.3</v>
      </c>
      <c r="I55" s="27">
        <v>1.5</v>
      </c>
    </row>
    <row r="56" spans="2:9" ht="12.75" customHeight="1" x14ac:dyDescent="0.2">
      <c r="B56" s="5" t="s">
        <v>81</v>
      </c>
      <c r="C56" s="119"/>
      <c r="D56" s="44" t="s">
        <v>61</v>
      </c>
      <c r="E56" s="6">
        <v>2.9</v>
      </c>
      <c r="F56" s="6">
        <v>4</v>
      </c>
      <c r="G56" s="6">
        <v>2.2999999999999998</v>
      </c>
      <c r="H56" s="6">
        <v>1.7</v>
      </c>
      <c r="I56" s="6">
        <v>1.4</v>
      </c>
    </row>
    <row r="57" spans="2:9" ht="12.75" customHeight="1" x14ac:dyDescent="0.2">
      <c r="B57" s="5" t="s">
        <v>82</v>
      </c>
      <c r="C57" s="119"/>
      <c r="D57" s="44" t="s">
        <v>61</v>
      </c>
      <c r="E57" s="6">
        <v>-2</v>
      </c>
      <c r="F57" s="6">
        <v>-1.9</v>
      </c>
      <c r="G57" s="6">
        <v>-1.2</v>
      </c>
      <c r="H57" s="6">
        <v>-0.8</v>
      </c>
      <c r="I57" s="6">
        <v>-0.6</v>
      </c>
    </row>
    <row r="58" spans="2:9" ht="12.75" customHeight="1" thickBot="1" x14ac:dyDescent="0.25">
      <c r="B58" s="37" t="s">
        <v>83</v>
      </c>
      <c r="C58" s="55"/>
      <c r="D58" s="45"/>
      <c r="E58" s="38">
        <v>0</v>
      </c>
      <c r="F58" s="38">
        <v>0</v>
      </c>
      <c r="G58" s="38">
        <v>0</v>
      </c>
      <c r="H58" s="38">
        <v>0</v>
      </c>
      <c r="I58" s="38">
        <v>0</v>
      </c>
    </row>
    <row r="59" spans="2:9" ht="12.75" customHeight="1" x14ac:dyDescent="0.2">
      <c r="B59" s="133" t="s">
        <v>228</v>
      </c>
      <c r="C59" s="133"/>
      <c r="D59" s="133"/>
      <c r="E59" s="133"/>
      <c r="F59" s="133"/>
      <c r="G59" s="133"/>
      <c r="H59" s="133"/>
      <c r="I59" s="133"/>
    </row>
    <row r="60" spans="2:9" ht="12.75" customHeight="1" x14ac:dyDescent="0.2">
      <c r="B60" s="123" t="str">
        <f>CONCATENATE("Zdroj: ",S!G24,". Výpočty MF ČR.")</f>
        <v>Zdroj: ČSÚ (2015b). Výpočty MF ČR.</v>
      </c>
    </row>
  </sheetData>
  <mergeCells count="11">
    <mergeCell ref="B46:I46"/>
    <mergeCell ref="B59:I59"/>
    <mergeCell ref="E5:I5"/>
    <mergeCell ref="E25:I25"/>
    <mergeCell ref="E38:I38"/>
    <mergeCell ref="B15:C15"/>
    <mergeCell ref="B8:C8"/>
    <mergeCell ref="C4:C5"/>
    <mergeCell ref="C24:C25"/>
    <mergeCell ref="C37:C38"/>
    <mergeCell ref="B19:I19"/>
  </mergeCells>
  <phoneticPr fontId="18" type="noConversion"/>
  <pageMargins left="0.75" right="0.75" top="1" bottom="1" header="0.4921259845" footer="0.492125984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2" enableFormatConditionsCalculation="0">
    <tabColor indexed="51"/>
  </sheetPr>
  <dimension ref="B2:I71"/>
  <sheetViews>
    <sheetView showGridLines="0" tabSelected="1" zoomScale="120" zoomScaleNormal="120" workbookViewId="0">
      <selection activeCell="D63" sqref="D63"/>
    </sheetView>
  </sheetViews>
  <sheetFormatPr defaultColWidth="7.140625" defaultRowHeight="12.75" customHeight="1" x14ac:dyDescent="0.2"/>
  <cols>
    <col min="1" max="1" width="2.7109375" style="4" customWidth="1"/>
    <col min="2" max="2" width="41.7109375" style="4" customWidth="1"/>
    <col min="3" max="9" width="7.140625" style="4" customWidth="1"/>
    <col min="10" max="16384" width="7.140625" style="4"/>
  </cols>
  <sheetData>
    <row r="2" spans="2:9" ht="12.75" customHeight="1" x14ac:dyDescent="0.2">
      <c r="B2" s="9" t="s">
        <v>190</v>
      </c>
      <c r="I2" s="25" t="s">
        <v>189</v>
      </c>
    </row>
    <row r="3" spans="2:9" ht="1.5" customHeight="1" thickBot="1" x14ac:dyDescent="0.25">
      <c r="B3" s="47"/>
      <c r="C3" s="63"/>
      <c r="D3" s="63"/>
      <c r="E3" s="63"/>
      <c r="F3" s="63"/>
      <c r="G3" s="63"/>
      <c r="H3" s="63"/>
      <c r="I3" s="63"/>
    </row>
    <row r="4" spans="2:9" ht="15" customHeight="1" x14ac:dyDescent="0.2">
      <c r="B4" s="57"/>
      <c r="C4" s="137" t="s">
        <v>32</v>
      </c>
      <c r="D4" s="78">
        <v>2014</v>
      </c>
      <c r="E4" s="58">
        <v>2014</v>
      </c>
      <c r="F4" s="58">
        <v>2015</v>
      </c>
      <c r="G4" s="58">
        <v>2016</v>
      </c>
      <c r="H4" s="58">
        <v>2017</v>
      </c>
      <c r="I4" s="58">
        <v>2018</v>
      </c>
    </row>
    <row r="5" spans="2:9" ht="9" customHeight="1" x14ac:dyDescent="0.2">
      <c r="B5" s="72"/>
      <c r="C5" s="138"/>
      <c r="D5" s="103" t="s">
        <v>62</v>
      </c>
      <c r="E5" s="134" t="s">
        <v>122</v>
      </c>
      <c r="F5" s="134"/>
      <c r="G5" s="134"/>
      <c r="H5" s="134"/>
      <c r="I5" s="134"/>
    </row>
    <row r="6" spans="2:9" ht="12.75" customHeight="1" x14ac:dyDescent="0.2">
      <c r="B6" s="135" t="s">
        <v>229</v>
      </c>
      <c r="C6" s="136"/>
      <c r="D6" s="86"/>
      <c r="E6" s="6"/>
      <c r="F6" s="6"/>
      <c r="G6" s="6"/>
      <c r="H6" s="6"/>
      <c r="I6" s="6"/>
    </row>
    <row r="7" spans="2:9" ht="12.75" customHeight="1" x14ac:dyDescent="0.2">
      <c r="B7" s="5" t="s">
        <v>127</v>
      </c>
      <c r="C7" s="44" t="s">
        <v>141</v>
      </c>
      <c r="D7" s="86">
        <v>-84.6</v>
      </c>
      <c r="E7" s="6">
        <v>-2</v>
      </c>
      <c r="F7" s="6">
        <v>-1.9</v>
      </c>
      <c r="G7" s="6">
        <v>-1.2</v>
      </c>
      <c r="H7" s="6">
        <v>-0.8</v>
      </c>
      <c r="I7" s="6">
        <v>-0.6</v>
      </c>
    </row>
    <row r="8" spans="2:9" ht="12.75" customHeight="1" x14ac:dyDescent="0.2">
      <c r="B8" s="5" t="s">
        <v>128</v>
      </c>
      <c r="C8" s="44" t="s">
        <v>142</v>
      </c>
      <c r="D8" s="86">
        <v>-89</v>
      </c>
      <c r="E8" s="6">
        <v>-2.1</v>
      </c>
      <c r="F8" s="6">
        <v>-1.9</v>
      </c>
      <c r="G8" s="6">
        <v>-1.3</v>
      </c>
      <c r="H8" s="6">
        <v>-0.9</v>
      </c>
      <c r="I8" s="6">
        <v>-0.7</v>
      </c>
    </row>
    <row r="9" spans="2:9" ht="12.75" customHeight="1" x14ac:dyDescent="0.2">
      <c r="B9" s="5" t="s">
        <v>129</v>
      </c>
      <c r="C9" s="44" t="s">
        <v>143</v>
      </c>
      <c r="D9" s="86" t="s">
        <v>213</v>
      </c>
      <c r="E9" s="6" t="s">
        <v>213</v>
      </c>
      <c r="F9" s="6" t="s">
        <v>213</v>
      </c>
      <c r="G9" s="6" t="s">
        <v>213</v>
      </c>
      <c r="H9" s="6" t="s">
        <v>213</v>
      </c>
      <c r="I9" s="6" t="s">
        <v>213</v>
      </c>
    </row>
    <row r="10" spans="2:9" ht="12.75" customHeight="1" x14ac:dyDescent="0.2">
      <c r="B10" s="5" t="s">
        <v>130</v>
      </c>
      <c r="C10" s="44" t="s">
        <v>144</v>
      </c>
      <c r="D10" s="86">
        <v>7.1</v>
      </c>
      <c r="E10" s="6">
        <v>0.2</v>
      </c>
      <c r="F10" s="6">
        <v>0.1</v>
      </c>
      <c r="G10" s="6">
        <v>0.1</v>
      </c>
      <c r="H10" s="6">
        <v>0.1</v>
      </c>
      <c r="I10" s="6">
        <v>0.1</v>
      </c>
    </row>
    <row r="11" spans="2:9" ht="12.75" customHeight="1" x14ac:dyDescent="0.2">
      <c r="B11" s="50" t="s">
        <v>131</v>
      </c>
      <c r="C11" s="85" t="s">
        <v>145</v>
      </c>
      <c r="D11" s="90">
        <v>-2.7</v>
      </c>
      <c r="E11" s="51">
        <v>-0.1</v>
      </c>
      <c r="F11" s="51">
        <v>0</v>
      </c>
      <c r="G11" s="51">
        <v>0</v>
      </c>
      <c r="H11" s="51">
        <v>0</v>
      </c>
      <c r="I11" s="51">
        <v>0</v>
      </c>
    </row>
    <row r="12" spans="2:9" ht="12.75" customHeight="1" x14ac:dyDescent="0.2">
      <c r="B12" s="139" t="s">
        <v>33</v>
      </c>
      <c r="C12" s="140"/>
      <c r="D12" s="87"/>
      <c r="E12" s="120"/>
      <c r="F12" s="120"/>
      <c r="G12" s="120"/>
      <c r="H12" s="120"/>
      <c r="I12" s="120"/>
    </row>
    <row r="13" spans="2:9" ht="12.75" customHeight="1" x14ac:dyDescent="0.2">
      <c r="B13" s="5" t="s">
        <v>132</v>
      </c>
      <c r="C13" s="44" t="s">
        <v>148</v>
      </c>
      <c r="D13" s="86">
        <v>1709.3</v>
      </c>
      <c r="E13" s="6">
        <v>40.1</v>
      </c>
      <c r="F13" s="6">
        <v>40.299999999999997</v>
      </c>
      <c r="G13" s="6">
        <v>39.200000000000003</v>
      </c>
      <c r="H13" s="6">
        <v>39.4</v>
      </c>
      <c r="I13" s="6">
        <v>39.4</v>
      </c>
    </row>
    <row r="14" spans="2:9" ht="12.75" customHeight="1" x14ac:dyDescent="0.2">
      <c r="B14" s="5" t="s">
        <v>234</v>
      </c>
      <c r="C14" s="44" t="s">
        <v>154</v>
      </c>
      <c r="D14" s="86">
        <v>1793.9</v>
      </c>
      <c r="E14" s="6">
        <v>42</v>
      </c>
      <c r="F14" s="6">
        <v>42.1</v>
      </c>
      <c r="G14" s="6">
        <v>40.5</v>
      </c>
      <c r="H14" s="6">
        <v>40.299999999999997</v>
      </c>
      <c r="I14" s="6">
        <v>40</v>
      </c>
    </row>
    <row r="15" spans="2:9" ht="12.75" customHeight="1" x14ac:dyDescent="0.2">
      <c r="B15" s="5" t="s">
        <v>38</v>
      </c>
      <c r="C15" s="44" t="s">
        <v>61</v>
      </c>
      <c r="D15" s="86">
        <v>-84.6</v>
      </c>
      <c r="E15" s="6">
        <v>-2</v>
      </c>
      <c r="F15" s="6">
        <v>-1.9</v>
      </c>
      <c r="G15" s="6">
        <v>-1.2</v>
      </c>
      <c r="H15" s="6">
        <v>-0.8</v>
      </c>
      <c r="I15" s="6">
        <v>-0.6</v>
      </c>
    </row>
    <row r="16" spans="2:9" ht="12.75" customHeight="1" x14ac:dyDescent="0.2">
      <c r="B16" s="5" t="s">
        <v>235</v>
      </c>
      <c r="C16" s="44" t="s">
        <v>230</v>
      </c>
      <c r="D16" s="86">
        <v>56.3</v>
      </c>
      <c r="E16" s="6">
        <v>1.3</v>
      </c>
      <c r="F16" s="6">
        <v>1.2</v>
      </c>
      <c r="G16" s="6">
        <v>1.1000000000000001</v>
      </c>
      <c r="H16" s="6">
        <v>1.1000000000000001</v>
      </c>
      <c r="I16" s="6">
        <v>1.1000000000000001</v>
      </c>
    </row>
    <row r="17" spans="2:9" ht="12.75" customHeight="1" x14ac:dyDescent="0.2">
      <c r="B17" s="5" t="s">
        <v>133</v>
      </c>
      <c r="C17" s="44"/>
      <c r="D17" s="86">
        <v>-28.2</v>
      </c>
      <c r="E17" s="6">
        <v>-0.7</v>
      </c>
      <c r="F17" s="6">
        <v>-0.7</v>
      </c>
      <c r="G17" s="6">
        <v>-0.1</v>
      </c>
      <c r="H17" s="6">
        <v>0.3</v>
      </c>
      <c r="I17" s="6">
        <v>0.5</v>
      </c>
    </row>
    <row r="18" spans="2:9" ht="12.75" customHeight="1" x14ac:dyDescent="0.2">
      <c r="B18" s="50" t="s">
        <v>12</v>
      </c>
      <c r="C18" s="85"/>
      <c r="D18" s="90">
        <v>-6.7</v>
      </c>
      <c r="E18" s="51">
        <v>-0.2</v>
      </c>
      <c r="F18" s="51">
        <v>-0.2</v>
      </c>
      <c r="G18" s="51">
        <v>0</v>
      </c>
      <c r="H18" s="51">
        <v>0</v>
      </c>
      <c r="I18" s="51">
        <v>0</v>
      </c>
    </row>
    <row r="19" spans="2:9" ht="12.75" customHeight="1" x14ac:dyDescent="0.2">
      <c r="B19" s="139" t="s">
        <v>123</v>
      </c>
      <c r="C19" s="140"/>
      <c r="D19" s="87"/>
      <c r="E19" s="120"/>
      <c r="F19" s="120"/>
      <c r="G19" s="120"/>
      <c r="H19" s="120"/>
      <c r="I19" s="120"/>
    </row>
    <row r="20" spans="2:9" ht="12.75" customHeight="1" x14ac:dyDescent="0.2">
      <c r="B20" s="5" t="s">
        <v>13</v>
      </c>
      <c r="C20" s="44"/>
      <c r="D20" s="86">
        <v>823.8</v>
      </c>
      <c r="E20" s="6">
        <v>19.3</v>
      </c>
      <c r="F20" s="6">
        <v>19.100000000000001</v>
      </c>
      <c r="G20" s="6">
        <v>19.399999999999999</v>
      </c>
      <c r="H20" s="6">
        <v>19.399999999999999</v>
      </c>
      <c r="I20" s="6">
        <v>19.399999999999999</v>
      </c>
    </row>
    <row r="21" spans="2:9" ht="12.75" customHeight="1" x14ac:dyDescent="0.2">
      <c r="B21" s="5" t="s">
        <v>14</v>
      </c>
      <c r="C21" s="44" t="s">
        <v>149</v>
      </c>
      <c r="D21" s="86">
        <v>516.6</v>
      </c>
      <c r="E21" s="6">
        <v>12.1</v>
      </c>
      <c r="F21" s="6">
        <v>12</v>
      </c>
      <c r="G21" s="6">
        <v>12.1</v>
      </c>
      <c r="H21" s="6">
        <v>12.1</v>
      </c>
      <c r="I21" s="6">
        <v>12</v>
      </c>
    </row>
    <row r="22" spans="2:9" ht="12.75" customHeight="1" x14ac:dyDescent="0.2">
      <c r="B22" s="5" t="s">
        <v>15</v>
      </c>
      <c r="C22" s="44" t="s">
        <v>150</v>
      </c>
      <c r="D22" s="86">
        <v>307.10000000000002</v>
      </c>
      <c r="E22" s="6">
        <v>7.2</v>
      </c>
      <c r="F22" s="6">
        <v>7.1</v>
      </c>
      <c r="G22" s="6">
        <v>7.2</v>
      </c>
      <c r="H22" s="6">
        <v>7.3</v>
      </c>
      <c r="I22" s="6">
        <v>7.4</v>
      </c>
    </row>
    <row r="23" spans="2:9" ht="12.75" customHeight="1" x14ac:dyDescent="0.2">
      <c r="B23" s="5" t="s">
        <v>16</v>
      </c>
      <c r="C23" s="44" t="s">
        <v>151</v>
      </c>
      <c r="D23" s="86">
        <v>0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</row>
    <row r="24" spans="2:9" ht="12.75" customHeight="1" x14ac:dyDescent="0.2">
      <c r="B24" s="5" t="s">
        <v>17</v>
      </c>
      <c r="C24" s="44" t="s">
        <v>152</v>
      </c>
      <c r="D24" s="86">
        <v>628.29999999999995</v>
      </c>
      <c r="E24" s="6">
        <v>14.7</v>
      </c>
      <c r="F24" s="6">
        <v>14.6</v>
      </c>
      <c r="G24" s="6">
        <v>14.6</v>
      </c>
      <c r="H24" s="6">
        <v>14.8</v>
      </c>
      <c r="I24" s="6">
        <v>14.8</v>
      </c>
    </row>
    <row r="25" spans="2:9" ht="12.75" customHeight="1" x14ac:dyDescent="0.2">
      <c r="B25" s="5" t="s">
        <v>18</v>
      </c>
      <c r="C25" s="44" t="s">
        <v>153</v>
      </c>
      <c r="D25" s="86">
        <v>36.5</v>
      </c>
      <c r="E25" s="6">
        <v>0.9</v>
      </c>
      <c r="F25" s="6">
        <v>1</v>
      </c>
      <c r="G25" s="6">
        <v>0.8</v>
      </c>
      <c r="H25" s="6">
        <v>0.8</v>
      </c>
      <c r="I25" s="6">
        <v>0.7</v>
      </c>
    </row>
    <row r="26" spans="2:9" ht="12.75" customHeight="1" x14ac:dyDescent="0.2">
      <c r="B26" s="5" t="s">
        <v>19</v>
      </c>
      <c r="C26" s="44"/>
      <c r="D26" s="86">
        <v>220.7</v>
      </c>
      <c r="E26" s="6">
        <v>5.2</v>
      </c>
      <c r="F26" s="6">
        <v>5.6</v>
      </c>
      <c r="G26" s="6">
        <v>4.4000000000000004</v>
      </c>
      <c r="H26" s="6">
        <v>4.5</v>
      </c>
      <c r="I26" s="6">
        <v>4.5</v>
      </c>
    </row>
    <row r="27" spans="2:9" ht="12.75" customHeight="1" x14ac:dyDescent="0.2">
      <c r="B27" s="5" t="s">
        <v>20</v>
      </c>
      <c r="C27" s="44" t="s">
        <v>148</v>
      </c>
      <c r="D27" s="86">
        <v>1709.3</v>
      </c>
      <c r="E27" s="6">
        <v>40.1</v>
      </c>
      <c r="F27" s="6">
        <v>40.299999999999997</v>
      </c>
      <c r="G27" s="6">
        <v>39.200000000000003</v>
      </c>
      <c r="H27" s="6">
        <v>39.4</v>
      </c>
      <c r="I27" s="6">
        <v>39.4</v>
      </c>
    </row>
    <row r="28" spans="2:9" ht="12.75" customHeight="1" x14ac:dyDescent="0.2">
      <c r="B28" s="50" t="s">
        <v>30</v>
      </c>
      <c r="C28" s="85"/>
      <c r="D28" s="90">
        <v>1452.1</v>
      </c>
      <c r="E28" s="51">
        <v>34</v>
      </c>
      <c r="F28" s="51">
        <v>33.700000000000003</v>
      </c>
      <c r="G28" s="51">
        <v>34</v>
      </c>
      <c r="H28" s="51">
        <v>34.200000000000003</v>
      </c>
      <c r="I28" s="51">
        <v>34.200000000000003</v>
      </c>
    </row>
    <row r="29" spans="2:9" ht="12.75" customHeight="1" x14ac:dyDescent="0.2">
      <c r="B29" s="139" t="s">
        <v>126</v>
      </c>
      <c r="C29" s="140"/>
      <c r="D29" s="87"/>
      <c r="E29" s="120"/>
      <c r="F29" s="120"/>
      <c r="G29" s="120"/>
      <c r="H29" s="120"/>
      <c r="I29" s="120"/>
    </row>
    <row r="30" spans="2:9" ht="12.75" customHeight="1" x14ac:dyDescent="0.2">
      <c r="B30" s="5" t="s">
        <v>96</v>
      </c>
      <c r="C30" s="44" t="s">
        <v>97</v>
      </c>
      <c r="D30" s="86">
        <v>514.9</v>
      </c>
      <c r="E30" s="6">
        <v>12.1</v>
      </c>
      <c r="F30" s="6">
        <v>11.9</v>
      </c>
      <c r="G30" s="6">
        <v>11.6</v>
      </c>
      <c r="H30" s="6">
        <v>11.5</v>
      </c>
      <c r="I30" s="6">
        <v>11.2</v>
      </c>
    </row>
    <row r="31" spans="2:9" ht="12.75" customHeight="1" x14ac:dyDescent="0.2">
      <c r="B31" s="5" t="s">
        <v>98</v>
      </c>
      <c r="C31" s="44" t="s">
        <v>158</v>
      </c>
      <c r="D31" s="86">
        <v>304.2</v>
      </c>
      <c r="E31" s="6">
        <v>7.1</v>
      </c>
      <c r="F31" s="6">
        <v>7.1</v>
      </c>
      <c r="G31" s="6">
        <v>7</v>
      </c>
      <c r="H31" s="6">
        <v>6.9</v>
      </c>
      <c r="I31" s="6">
        <v>6.7</v>
      </c>
    </row>
    <row r="32" spans="2:9" ht="12.75" customHeight="1" x14ac:dyDescent="0.2">
      <c r="B32" s="5" t="s">
        <v>99</v>
      </c>
      <c r="C32" s="44" t="s">
        <v>21</v>
      </c>
      <c r="D32" s="86">
        <v>210.7</v>
      </c>
      <c r="E32" s="6">
        <v>4.9000000000000004</v>
      </c>
      <c r="F32" s="6">
        <v>4.8</v>
      </c>
      <c r="G32" s="6">
        <v>4.7</v>
      </c>
      <c r="H32" s="6">
        <v>4.5999999999999996</v>
      </c>
      <c r="I32" s="6">
        <v>4.5</v>
      </c>
    </row>
    <row r="33" spans="2:9" ht="12.75" customHeight="1" x14ac:dyDescent="0.2">
      <c r="B33" s="5" t="s">
        <v>100</v>
      </c>
      <c r="C33" s="44"/>
      <c r="D33" s="86">
        <v>804.5</v>
      </c>
      <c r="E33" s="6">
        <v>18.899999999999999</v>
      </c>
      <c r="F33" s="6">
        <v>18.7</v>
      </c>
      <c r="G33" s="6">
        <v>18.5</v>
      </c>
      <c r="H33" s="6">
        <v>18.399999999999999</v>
      </c>
      <c r="I33" s="6">
        <v>18.3</v>
      </c>
    </row>
    <row r="34" spans="2:9" ht="12.75" customHeight="1" x14ac:dyDescent="0.2">
      <c r="B34" s="107" t="s">
        <v>236</v>
      </c>
      <c r="C34" s="44"/>
      <c r="D34" s="86">
        <v>16.7</v>
      </c>
      <c r="E34" s="6">
        <v>0.4</v>
      </c>
      <c r="F34" s="6">
        <v>0.4</v>
      </c>
      <c r="G34" s="6">
        <v>0.4</v>
      </c>
      <c r="H34" s="6">
        <v>0.4</v>
      </c>
      <c r="I34" s="6">
        <v>0.3</v>
      </c>
    </row>
    <row r="35" spans="2:9" s="24" customFormat="1" ht="12.75" customHeight="1" x14ac:dyDescent="0.2">
      <c r="B35" s="5" t="s">
        <v>101</v>
      </c>
      <c r="C35" s="44"/>
      <c r="D35" s="86">
        <v>249.3</v>
      </c>
      <c r="E35" s="6">
        <v>5.8</v>
      </c>
      <c r="F35" s="6">
        <v>5.7</v>
      </c>
      <c r="G35" s="6">
        <v>5.7</v>
      </c>
      <c r="H35" s="6">
        <v>5.7</v>
      </c>
      <c r="I35" s="6">
        <v>5.7</v>
      </c>
    </row>
    <row r="36" spans="2:9" ht="12.75" customHeight="1" x14ac:dyDescent="0.2">
      <c r="B36" s="5" t="s">
        <v>102</v>
      </c>
      <c r="C36" s="44" t="s">
        <v>155</v>
      </c>
      <c r="D36" s="86">
        <v>555.29999999999995</v>
      </c>
      <c r="E36" s="6">
        <v>13</v>
      </c>
      <c r="F36" s="6">
        <v>13</v>
      </c>
      <c r="G36" s="6">
        <v>12.7</v>
      </c>
      <c r="H36" s="6">
        <v>12.7</v>
      </c>
      <c r="I36" s="6">
        <v>12.6</v>
      </c>
    </row>
    <row r="37" spans="2:9" ht="12.75" customHeight="1" x14ac:dyDescent="0.2">
      <c r="B37" s="5" t="s">
        <v>233</v>
      </c>
      <c r="C37" s="44" t="s">
        <v>230</v>
      </c>
      <c r="D37" s="86">
        <v>56.3</v>
      </c>
      <c r="E37" s="6">
        <v>1.3</v>
      </c>
      <c r="F37" s="6">
        <v>1.2</v>
      </c>
      <c r="G37" s="6">
        <v>1.1000000000000001</v>
      </c>
      <c r="H37" s="6">
        <v>1.1000000000000001</v>
      </c>
      <c r="I37" s="6">
        <v>1.1000000000000001</v>
      </c>
    </row>
    <row r="38" spans="2:9" ht="12.75" customHeight="1" x14ac:dyDescent="0.2">
      <c r="B38" s="5" t="s">
        <v>103</v>
      </c>
      <c r="C38" s="44" t="s">
        <v>156</v>
      </c>
      <c r="D38" s="86">
        <v>116.3</v>
      </c>
      <c r="E38" s="6">
        <v>2.7</v>
      </c>
      <c r="F38" s="6">
        <v>2.5</v>
      </c>
      <c r="G38" s="6">
        <v>2.5</v>
      </c>
      <c r="H38" s="6">
        <v>2.5</v>
      </c>
      <c r="I38" s="6">
        <v>2.4</v>
      </c>
    </row>
    <row r="39" spans="2:9" ht="12.75" customHeight="1" x14ac:dyDescent="0.2">
      <c r="B39" s="5" t="s">
        <v>104</v>
      </c>
      <c r="C39" s="44" t="s">
        <v>157</v>
      </c>
      <c r="D39" s="86">
        <v>165.6</v>
      </c>
      <c r="E39" s="6">
        <v>3.9</v>
      </c>
      <c r="F39" s="6">
        <v>4.8</v>
      </c>
      <c r="G39" s="6">
        <v>3.6</v>
      </c>
      <c r="H39" s="6">
        <v>3.7</v>
      </c>
      <c r="I39" s="6">
        <v>3.7</v>
      </c>
    </row>
    <row r="40" spans="2:9" ht="12.75" customHeight="1" x14ac:dyDescent="0.2">
      <c r="B40" s="5" t="s">
        <v>105</v>
      </c>
      <c r="C40" s="44" t="s">
        <v>95</v>
      </c>
      <c r="D40" s="86">
        <v>59.1</v>
      </c>
      <c r="E40" s="6">
        <v>1.4</v>
      </c>
      <c r="F40" s="6">
        <v>1.1000000000000001</v>
      </c>
      <c r="G40" s="6">
        <v>1.1000000000000001</v>
      </c>
      <c r="H40" s="6">
        <v>1.1000000000000001</v>
      </c>
      <c r="I40" s="6">
        <v>1.1000000000000001</v>
      </c>
    </row>
    <row r="41" spans="2:9" ht="12.75" customHeight="1" x14ac:dyDescent="0.2">
      <c r="B41" s="5" t="s">
        <v>22</v>
      </c>
      <c r="C41" s="44"/>
      <c r="D41" s="86">
        <v>77.2</v>
      </c>
      <c r="E41" s="6">
        <v>1.8</v>
      </c>
      <c r="F41" s="6">
        <v>2</v>
      </c>
      <c r="G41" s="6">
        <v>2.1</v>
      </c>
      <c r="H41" s="6">
        <v>2.1</v>
      </c>
      <c r="I41" s="6">
        <v>2.1</v>
      </c>
    </row>
    <row r="42" spans="2:9" ht="12.75" customHeight="1" x14ac:dyDescent="0.2">
      <c r="B42" s="5" t="s">
        <v>232</v>
      </c>
      <c r="C42" s="44" t="s">
        <v>154</v>
      </c>
      <c r="D42" s="86">
        <v>1793.9</v>
      </c>
      <c r="E42" s="6">
        <v>42</v>
      </c>
      <c r="F42" s="6">
        <v>42.1</v>
      </c>
      <c r="G42" s="6">
        <v>40.5</v>
      </c>
      <c r="H42" s="6">
        <v>40.299999999999997</v>
      </c>
      <c r="I42" s="6">
        <v>40</v>
      </c>
    </row>
    <row r="43" spans="2:9" ht="12.75" customHeight="1" thickBot="1" x14ac:dyDescent="0.25">
      <c r="B43" s="37" t="s">
        <v>180</v>
      </c>
      <c r="C43" s="45" t="s">
        <v>23</v>
      </c>
      <c r="D43" s="88">
        <v>828.2</v>
      </c>
      <c r="E43" s="89">
        <v>19.399999999999999</v>
      </c>
      <c r="F43" s="38">
        <v>18.899999999999999</v>
      </c>
      <c r="G43" s="38">
        <v>18.600000000000001</v>
      </c>
      <c r="H43" s="38">
        <v>18.3</v>
      </c>
      <c r="I43" s="38">
        <v>18</v>
      </c>
    </row>
    <row r="44" spans="2:9" ht="12.75" customHeight="1" x14ac:dyDescent="0.2">
      <c r="B44" s="133" t="s">
        <v>237</v>
      </c>
      <c r="C44" s="133"/>
      <c r="D44" s="133"/>
      <c r="E44" s="133"/>
      <c r="F44" s="133"/>
      <c r="G44" s="133"/>
      <c r="H44" s="133"/>
      <c r="I44" s="133"/>
    </row>
    <row r="45" spans="2:9" ht="12.75" customHeight="1" x14ac:dyDescent="0.2">
      <c r="B45" s="141"/>
      <c r="C45" s="141"/>
      <c r="D45" s="141"/>
      <c r="E45" s="141"/>
      <c r="F45" s="141"/>
      <c r="G45" s="141"/>
      <c r="H45" s="141"/>
      <c r="I45" s="141"/>
    </row>
    <row r="46" spans="2:9" ht="12.75" customHeight="1" x14ac:dyDescent="0.2">
      <c r="B46" s="141" t="s">
        <v>231</v>
      </c>
      <c r="C46" s="141"/>
      <c r="D46" s="141"/>
      <c r="E46" s="141"/>
      <c r="F46" s="141"/>
      <c r="G46" s="141"/>
      <c r="H46" s="141"/>
      <c r="I46" s="141"/>
    </row>
    <row r="47" spans="2:9" ht="12.75" customHeight="1" x14ac:dyDescent="0.2">
      <c r="B47" s="123" t="str">
        <f>CONCATENATE("Zdroj: ",S!G24,". Výpočty MF ČR.")</f>
        <v>Zdroj: ČSÚ (2015b). Výpočty MF ČR.</v>
      </c>
    </row>
    <row r="48" spans="2:9" ht="12.75" customHeight="1" x14ac:dyDescent="0.2">
      <c r="B48" s="123"/>
    </row>
    <row r="49" spans="2:9" ht="12.75" customHeight="1" x14ac:dyDescent="0.2">
      <c r="B49" s="9" t="s">
        <v>183</v>
      </c>
      <c r="I49" s="25" t="s">
        <v>189</v>
      </c>
    </row>
    <row r="50" spans="2:9" ht="1.5" customHeight="1" thickBot="1" x14ac:dyDescent="0.25">
      <c r="B50" s="47"/>
      <c r="C50" s="63"/>
      <c r="D50" s="63"/>
      <c r="E50" s="63"/>
      <c r="F50" s="63"/>
      <c r="G50" s="63"/>
      <c r="H50" s="63"/>
      <c r="I50" s="63"/>
    </row>
    <row r="51" spans="2:9" ht="15" customHeight="1" x14ac:dyDescent="0.2">
      <c r="B51" s="57"/>
      <c r="C51" s="137"/>
      <c r="D51" s="78">
        <v>2014</v>
      </c>
      <c r="E51" s="58">
        <v>2014</v>
      </c>
      <c r="F51" s="58">
        <v>2015</v>
      </c>
      <c r="G51" s="58">
        <v>2016</v>
      </c>
      <c r="H51" s="58">
        <v>2017</v>
      </c>
      <c r="I51" s="58">
        <v>2018</v>
      </c>
    </row>
    <row r="52" spans="2:9" ht="9" customHeight="1" x14ac:dyDescent="0.2">
      <c r="B52" s="72"/>
      <c r="C52" s="138"/>
      <c r="D52" s="103" t="s">
        <v>62</v>
      </c>
      <c r="E52" s="134" t="s">
        <v>122</v>
      </c>
      <c r="F52" s="134"/>
      <c r="G52" s="134"/>
      <c r="H52" s="134"/>
      <c r="I52" s="134"/>
    </row>
    <row r="53" spans="2:9" ht="12.75" customHeight="1" x14ac:dyDescent="0.2">
      <c r="B53" s="5" t="s">
        <v>106</v>
      </c>
      <c r="C53" s="44"/>
      <c r="D53" s="86">
        <v>1709.3</v>
      </c>
      <c r="E53" s="6">
        <v>40.1</v>
      </c>
      <c r="F53" s="6">
        <v>40.299999999999997</v>
      </c>
      <c r="G53" s="6">
        <v>38.700000000000003</v>
      </c>
      <c r="H53" s="6">
        <v>38.700000000000003</v>
      </c>
      <c r="I53" s="6">
        <v>38.6</v>
      </c>
    </row>
    <row r="54" spans="2:9" ht="12.75" customHeight="1" thickBot="1" x14ac:dyDescent="0.25">
      <c r="B54" s="37" t="s">
        <v>164</v>
      </c>
      <c r="C54" s="45"/>
      <c r="D54" s="106">
        <v>1793.9</v>
      </c>
      <c r="E54" s="38">
        <v>42</v>
      </c>
      <c r="F54" s="38">
        <v>42.1</v>
      </c>
      <c r="G54" s="38">
        <v>40.4</v>
      </c>
      <c r="H54" s="38">
        <v>40.200000000000003</v>
      </c>
      <c r="I54" s="38">
        <v>39.9</v>
      </c>
    </row>
    <row r="55" spans="2:9" ht="12.75" customHeight="1" x14ac:dyDescent="0.2">
      <c r="B55" s="123" t="s">
        <v>200</v>
      </c>
      <c r="C55" s="97"/>
      <c r="D55" s="124"/>
      <c r="E55" s="6"/>
      <c r="F55" s="6"/>
      <c r="G55" s="6"/>
      <c r="H55" s="6"/>
      <c r="I55" s="6"/>
    </row>
    <row r="56" spans="2:9" ht="12.75" customHeight="1" x14ac:dyDescent="0.2">
      <c r="E56" s="112"/>
      <c r="F56" s="16"/>
      <c r="G56" s="16"/>
      <c r="H56" s="16"/>
      <c r="I56" s="16"/>
    </row>
    <row r="57" spans="2:9" ht="12.75" customHeight="1" x14ac:dyDescent="0.2">
      <c r="B57" s="142" t="s">
        <v>184</v>
      </c>
      <c r="C57" s="142"/>
      <c r="D57" s="142"/>
      <c r="E57" s="142"/>
      <c r="I57" s="25"/>
    </row>
    <row r="58" spans="2:9" ht="12.75" customHeight="1" x14ac:dyDescent="0.2">
      <c r="B58" s="142"/>
      <c r="C58" s="142"/>
      <c r="D58" s="142"/>
      <c r="E58" s="142"/>
      <c r="I58" s="25" t="s">
        <v>189</v>
      </c>
    </row>
    <row r="59" spans="2:9" ht="1.5" customHeight="1" thickBot="1" x14ac:dyDescent="0.25">
      <c r="B59" s="47"/>
      <c r="C59" s="63"/>
      <c r="D59" s="63"/>
      <c r="E59" s="63"/>
      <c r="F59" s="63"/>
      <c r="G59" s="63"/>
      <c r="H59" s="63"/>
      <c r="I59" s="63"/>
    </row>
    <row r="60" spans="2:9" ht="15" customHeight="1" x14ac:dyDescent="0.2">
      <c r="B60" s="57"/>
      <c r="C60" s="137"/>
      <c r="D60" s="78">
        <v>2014</v>
      </c>
      <c r="E60" s="58">
        <v>2014</v>
      </c>
      <c r="F60" s="58">
        <v>2015</v>
      </c>
      <c r="G60" s="58">
        <v>2016</v>
      </c>
      <c r="H60" s="58">
        <v>2017</v>
      </c>
      <c r="I60" s="58">
        <v>2018</v>
      </c>
    </row>
    <row r="61" spans="2:9" ht="9" customHeight="1" x14ac:dyDescent="0.2">
      <c r="B61" s="72"/>
      <c r="C61" s="138"/>
      <c r="D61" s="103" t="s">
        <v>62</v>
      </c>
      <c r="E61" s="134" t="s">
        <v>122</v>
      </c>
      <c r="F61" s="134"/>
      <c r="G61" s="134"/>
      <c r="H61" s="134"/>
      <c r="I61" s="134"/>
    </row>
    <row r="62" spans="2:9" ht="12.75" customHeight="1" x14ac:dyDescent="0.2">
      <c r="B62" s="5" t="s">
        <v>111</v>
      </c>
      <c r="C62" s="44"/>
      <c r="D62" s="86">
        <v>65.099999999999994</v>
      </c>
      <c r="E62" s="6">
        <v>1.5</v>
      </c>
      <c r="F62" s="6">
        <v>2</v>
      </c>
      <c r="G62" s="6">
        <v>1</v>
      </c>
      <c r="H62" s="6">
        <v>1.1000000000000001</v>
      </c>
      <c r="I62" s="6">
        <v>1.1000000000000001</v>
      </c>
    </row>
    <row r="63" spans="2:9" ht="12.75" customHeight="1" x14ac:dyDescent="0.2">
      <c r="B63" s="5" t="s">
        <v>165</v>
      </c>
      <c r="C63" s="44"/>
      <c r="D63" s="86">
        <v>-0.495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</row>
    <row r="64" spans="2:9" ht="12.75" customHeight="1" x14ac:dyDescent="0.2">
      <c r="B64" s="5" t="s">
        <v>168</v>
      </c>
      <c r="C64" s="44"/>
      <c r="D64" s="86">
        <v>3.2</v>
      </c>
      <c r="E64" s="6">
        <v>0.1</v>
      </c>
      <c r="F64" s="6">
        <v>-0.2</v>
      </c>
      <c r="G64" s="6">
        <v>0.5</v>
      </c>
      <c r="H64" s="6">
        <v>0.3</v>
      </c>
      <c r="I64" s="6">
        <v>0.1</v>
      </c>
    </row>
    <row r="65" spans="2:9" ht="12.75" customHeight="1" thickBot="1" x14ac:dyDescent="0.25">
      <c r="B65" s="37" t="s">
        <v>167</v>
      </c>
      <c r="C65" s="45"/>
      <c r="D65" s="106" t="s">
        <v>213</v>
      </c>
      <c r="E65" s="38" t="s">
        <v>213</v>
      </c>
      <c r="F65" s="38" t="s">
        <v>213</v>
      </c>
      <c r="G65" s="38" t="s">
        <v>213</v>
      </c>
      <c r="H65" s="38" t="s">
        <v>213</v>
      </c>
      <c r="I65" s="38" t="s">
        <v>213</v>
      </c>
    </row>
    <row r="66" spans="2:9" ht="33.75" customHeight="1" x14ac:dyDescent="0.2">
      <c r="B66" s="141" t="s">
        <v>182</v>
      </c>
      <c r="C66" s="141"/>
      <c r="D66" s="141"/>
      <c r="E66" s="141"/>
      <c r="F66" s="141"/>
      <c r="G66" s="141"/>
      <c r="H66" s="141"/>
      <c r="I66" s="141"/>
    </row>
    <row r="67" spans="2:9" ht="12.75" customHeight="1" x14ac:dyDescent="0.2">
      <c r="B67" s="123" t="s">
        <v>200</v>
      </c>
    </row>
    <row r="68" spans="2:9" ht="12.75" customHeight="1" x14ac:dyDescent="0.2">
      <c r="B68" s="26"/>
    </row>
    <row r="71" spans="2:9" ht="12.75" customHeight="1" x14ac:dyDescent="0.2">
      <c r="E71" s="16"/>
      <c r="F71" s="16"/>
      <c r="G71" s="16"/>
      <c r="H71" s="16"/>
      <c r="I71" s="16"/>
    </row>
  </sheetData>
  <mergeCells count="15">
    <mergeCell ref="C60:C61"/>
    <mergeCell ref="E61:I61"/>
    <mergeCell ref="C51:C52"/>
    <mergeCell ref="E52:I52"/>
    <mergeCell ref="B66:I66"/>
    <mergeCell ref="E5:I5"/>
    <mergeCell ref="B12:C12"/>
    <mergeCell ref="C4:C5"/>
    <mergeCell ref="B6:C6"/>
    <mergeCell ref="B19:C19"/>
    <mergeCell ref="B29:C29"/>
    <mergeCell ref="B44:I44"/>
    <mergeCell ref="B45:I45"/>
    <mergeCell ref="B46:I46"/>
    <mergeCell ref="B57:E58"/>
  </mergeCells>
  <phoneticPr fontId="5" type="noConversion"/>
  <pageMargins left="0.75" right="0.75" top="1" bottom="1" header="0.4921259845" footer="0.492125984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3" enableFormatConditionsCalculation="0">
    <tabColor indexed="51"/>
  </sheetPr>
  <dimension ref="B2:E17"/>
  <sheetViews>
    <sheetView showGridLines="0" zoomScale="120" workbookViewId="0">
      <selection activeCell="H25" sqref="H25"/>
    </sheetView>
  </sheetViews>
  <sheetFormatPr defaultColWidth="7.140625" defaultRowHeight="12.75" x14ac:dyDescent="0.2"/>
  <cols>
    <col min="1" max="1" width="2.7109375" customWidth="1"/>
    <col min="2" max="2" width="41.7109375" customWidth="1"/>
  </cols>
  <sheetData>
    <row r="2" spans="2:5" x14ac:dyDescent="0.2">
      <c r="B2" s="2" t="s">
        <v>193</v>
      </c>
      <c r="C2" s="2"/>
      <c r="E2" s="25" t="s">
        <v>122</v>
      </c>
    </row>
    <row r="3" spans="2:5" ht="1.5" customHeight="1" thickBot="1" x14ac:dyDescent="0.25">
      <c r="B3" s="35"/>
      <c r="C3" s="35"/>
      <c r="D3" s="64"/>
      <c r="E3" s="36"/>
    </row>
    <row r="4" spans="2:5" ht="15" customHeight="1" x14ac:dyDescent="0.2">
      <c r="B4" s="39"/>
      <c r="C4" s="41" t="s">
        <v>40</v>
      </c>
      <c r="D4" s="40">
        <v>2013</v>
      </c>
      <c r="E4" s="40">
        <v>2018</v>
      </c>
    </row>
    <row r="5" spans="2:5" ht="12.75" customHeight="1" x14ac:dyDescent="0.2">
      <c r="B5" s="5" t="s">
        <v>41</v>
      </c>
      <c r="C5" s="44">
        <v>1</v>
      </c>
      <c r="D5" s="6">
        <v>4.6379819198974124</v>
      </c>
      <c r="E5" s="6">
        <v>4.2581982095404456</v>
      </c>
    </row>
    <row r="6" spans="2:5" ht="12.75" customHeight="1" x14ac:dyDescent="0.2">
      <c r="B6" s="5" t="s">
        <v>42</v>
      </c>
      <c r="C6" s="44">
        <v>2</v>
      </c>
      <c r="D6" s="6">
        <v>0.76240865730521323</v>
      </c>
      <c r="E6" s="6">
        <v>0.86063253105944626</v>
      </c>
    </row>
    <row r="7" spans="2:5" ht="12.75" customHeight="1" x14ac:dyDescent="0.2">
      <c r="B7" s="5" t="s">
        <v>43</v>
      </c>
      <c r="C7" s="44">
        <v>3</v>
      </c>
      <c r="D7" s="6">
        <v>1.7480287597950204</v>
      </c>
      <c r="E7" s="6">
        <v>1.612218074642956</v>
      </c>
    </row>
    <row r="8" spans="2:5" ht="12.75" customHeight="1" x14ac:dyDescent="0.2">
      <c r="B8" s="5" t="s">
        <v>44</v>
      </c>
      <c r="C8" s="44">
        <v>4</v>
      </c>
      <c r="D8" s="6">
        <v>5.9726742791697065</v>
      </c>
      <c r="E8" s="6">
        <v>5.7369329358100396</v>
      </c>
    </row>
    <row r="9" spans="2:5" ht="12.75" customHeight="1" x14ac:dyDescent="0.2">
      <c r="B9" s="5" t="s">
        <v>45</v>
      </c>
      <c r="C9" s="44">
        <v>5</v>
      </c>
      <c r="D9" s="6">
        <v>1.0404624277456647</v>
      </c>
      <c r="E9" s="6">
        <v>1.0409737765875533</v>
      </c>
    </row>
    <row r="10" spans="2:5" ht="12.75" customHeight="1" x14ac:dyDescent="0.2">
      <c r="B10" s="5" t="s">
        <v>46</v>
      </c>
      <c r="C10" s="44">
        <v>6</v>
      </c>
      <c r="D10" s="6">
        <v>0.84365654657315003</v>
      </c>
      <c r="E10" s="6">
        <v>0.75951843548603704</v>
      </c>
    </row>
    <row r="11" spans="2:5" ht="12.75" customHeight="1" x14ac:dyDescent="0.2">
      <c r="B11" s="5" t="s">
        <v>47</v>
      </c>
      <c r="C11" s="44">
        <v>7</v>
      </c>
      <c r="D11" s="6">
        <v>7.3121876728353064</v>
      </c>
      <c r="E11" s="6">
        <v>7.0826074383356392</v>
      </c>
    </row>
    <row r="12" spans="2:5" ht="12.75" customHeight="1" x14ac:dyDescent="0.2">
      <c r="B12" s="5" t="s">
        <v>48</v>
      </c>
      <c r="C12" s="44">
        <v>8</v>
      </c>
      <c r="D12" s="6">
        <v>1.1453505161198749</v>
      </c>
      <c r="E12" s="6">
        <v>1.0086785668946343</v>
      </c>
    </row>
    <row r="13" spans="2:5" ht="12.75" customHeight="1" x14ac:dyDescent="0.2">
      <c r="B13" s="5" t="s">
        <v>49</v>
      </c>
      <c r="C13" s="44">
        <v>9</v>
      </c>
      <c r="D13" s="6">
        <v>5.1332759051063812</v>
      </c>
      <c r="E13" s="6">
        <v>4.8881596056661909</v>
      </c>
    </row>
    <row r="14" spans="2:5" ht="12.75" customHeight="1" x14ac:dyDescent="0.2">
      <c r="B14" s="50" t="s">
        <v>37</v>
      </c>
      <c r="C14" s="85">
        <v>10</v>
      </c>
      <c r="D14" s="51">
        <v>13.317458996735404</v>
      </c>
      <c r="E14" s="51">
        <v>12.725916317958912</v>
      </c>
    </row>
    <row r="15" spans="2:5" ht="12.75" customHeight="1" thickBot="1" x14ac:dyDescent="0.25">
      <c r="B15" s="37" t="s">
        <v>31</v>
      </c>
      <c r="C15" s="45" t="s">
        <v>154</v>
      </c>
      <c r="D15" s="38">
        <v>41.913485681283134</v>
      </c>
      <c r="E15" s="38">
        <v>39.973835891981857</v>
      </c>
    </row>
    <row r="16" spans="2:5" ht="12.75" customHeight="1" x14ac:dyDescent="0.2">
      <c r="B16" s="125" t="s">
        <v>238</v>
      </c>
      <c r="C16" s="125"/>
      <c r="D16" s="125"/>
      <c r="E16" s="125"/>
    </row>
    <row r="17" spans="2:2" x14ac:dyDescent="0.2">
      <c r="B17" s="123" t="str">
        <f>CONCATENATE("Zdroj: ",S!G26,", ",S!G31,". Výpočty MF ČR.")</f>
        <v>Zdroj: ČSÚ (2015d), MF ČR (2015a). Výpočty MF ČR.</v>
      </c>
    </row>
  </sheetData>
  <phoneticPr fontId="5" type="noConversion"/>
  <pageMargins left="0.75" right="0.75" top="1" bottom="1" header="0.4921259845" footer="0.492125984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 enableFormatConditionsCalculation="0">
    <tabColor indexed="51"/>
    <pageSetUpPr fitToPage="1"/>
  </sheetPr>
  <dimension ref="A2:I27"/>
  <sheetViews>
    <sheetView showGridLines="0" zoomScale="120" workbookViewId="0">
      <selection activeCell="I3" sqref="I3"/>
    </sheetView>
  </sheetViews>
  <sheetFormatPr defaultColWidth="7.140625" defaultRowHeight="12.75" x14ac:dyDescent="0.2"/>
  <cols>
    <col min="1" max="1" width="2.7109375" style="4" customWidth="1"/>
    <col min="2" max="2" width="41.7109375" style="3" customWidth="1"/>
    <col min="3" max="4" width="7.140625" style="3"/>
    <col min="5" max="7" width="7.140625" style="3" customWidth="1"/>
    <col min="8" max="9" width="7.140625" style="4" customWidth="1"/>
    <col min="10" max="16384" width="7.140625" style="3"/>
  </cols>
  <sheetData>
    <row r="2" spans="1:9" x14ac:dyDescent="0.2">
      <c r="B2" s="2" t="s">
        <v>134</v>
      </c>
      <c r="C2" s="2"/>
      <c r="I2" s="25" t="s">
        <v>243</v>
      </c>
    </row>
    <row r="3" spans="1:9" ht="1.5" customHeight="1" thickBot="1" x14ac:dyDescent="0.25">
      <c r="B3" s="35"/>
      <c r="C3" s="35"/>
      <c r="D3" s="64"/>
      <c r="E3" s="36"/>
      <c r="F3" s="36"/>
      <c r="G3" s="36"/>
      <c r="H3" s="63"/>
      <c r="I3" s="63"/>
    </row>
    <row r="4" spans="1:9" ht="15" customHeight="1" x14ac:dyDescent="0.2">
      <c r="B4" s="39"/>
      <c r="C4" s="84"/>
      <c r="D4" s="41" t="s">
        <v>32</v>
      </c>
      <c r="E4" s="40">
        <v>2014</v>
      </c>
      <c r="F4" s="40">
        <v>2015</v>
      </c>
      <c r="G4" s="40">
        <v>2016</v>
      </c>
      <c r="H4" s="40">
        <v>2017</v>
      </c>
      <c r="I4" s="40">
        <v>2018</v>
      </c>
    </row>
    <row r="5" spans="1:9" ht="12" customHeight="1" x14ac:dyDescent="0.2">
      <c r="B5" s="5" t="s">
        <v>34</v>
      </c>
      <c r="C5" s="97"/>
      <c r="D5" s="44"/>
      <c r="E5" s="6">
        <v>42.6</v>
      </c>
      <c r="F5" s="6">
        <v>40.9</v>
      </c>
      <c r="G5" s="6">
        <v>40.9</v>
      </c>
      <c r="H5" s="6">
        <v>40.700000000000003</v>
      </c>
      <c r="I5" s="6">
        <v>40.200000000000003</v>
      </c>
    </row>
    <row r="6" spans="1:9" ht="12" customHeight="1" x14ac:dyDescent="0.2">
      <c r="B6" s="50" t="s">
        <v>24</v>
      </c>
      <c r="C6" s="98"/>
      <c r="D6" s="85"/>
      <c r="E6" s="51">
        <v>-2.5</v>
      </c>
      <c r="F6" s="51">
        <v>-1.6</v>
      </c>
      <c r="G6" s="51">
        <v>0</v>
      </c>
      <c r="H6" s="51">
        <v>-0.2</v>
      </c>
      <c r="I6" s="51">
        <v>-0.5</v>
      </c>
    </row>
    <row r="7" spans="1:9" ht="12" customHeight="1" x14ac:dyDescent="0.2">
      <c r="A7" s="11"/>
      <c r="B7" s="143" t="s">
        <v>135</v>
      </c>
      <c r="C7" s="143"/>
      <c r="D7" s="144"/>
      <c r="E7" s="6"/>
      <c r="F7" s="6"/>
      <c r="G7" s="6"/>
      <c r="H7" s="6"/>
      <c r="I7" s="6"/>
    </row>
    <row r="8" spans="1:9" ht="12" customHeight="1" x14ac:dyDescent="0.2">
      <c r="B8" s="5" t="s">
        <v>163</v>
      </c>
      <c r="C8" s="99"/>
      <c r="D8" s="91"/>
      <c r="E8" s="6">
        <v>-0.7</v>
      </c>
      <c r="F8" s="6">
        <v>-0.7</v>
      </c>
      <c r="G8" s="6">
        <v>-0.1</v>
      </c>
      <c r="H8" s="6">
        <v>0.3</v>
      </c>
      <c r="I8" s="6">
        <v>0.5</v>
      </c>
    </row>
    <row r="9" spans="1:9" ht="12" customHeight="1" x14ac:dyDescent="0.2">
      <c r="B9" s="5" t="s">
        <v>29</v>
      </c>
      <c r="C9" s="97"/>
      <c r="D9" s="44" t="s">
        <v>147</v>
      </c>
      <c r="E9" s="6">
        <v>1.3</v>
      </c>
      <c r="F9" s="6">
        <v>1.2</v>
      </c>
      <c r="G9" s="6">
        <v>1.1000000000000001</v>
      </c>
      <c r="H9" s="6">
        <v>1.1000000000000001</v>
      </c>
      <c r="I9" s="6">
        <v>1.1000000000000001</v>
      </c>
    </row>
    <row r="10" spans="1:9" s="4" customFormat="1" ht="12" customHeight="1" x14ac:dyDescent="0.2">
      <c r="B10" s="5" t="s">
        <v>50</v>
      </c>
      <c r="C10" s="99"/>
      <c r="D10" s="91"/>
      <c r="E10" s="6">
        <v>-2.5</v>
      </c>
      <c r="F10" s="6">
        <v>-1.6</v>
      </c>
      <c r="G10" s="6">
        <v>0.3</v>
      </c>
      <c r="H10" s="6">
        <v>0.4</v>
      </c>
      <c r="I10" s="6">
        <v>0.4</v>
      </c>
    </row>
    <row r="11" spans="1:9" s="4" customFormat="1" ht="12" customHeight="1" x14ac:dyDescent="0.2">
      <c r="B11" s="65" t="s">
        <v>159</v>
      </c>
      <c r="C11" s="97"/>
      <c r="D11" s="44"/>
      <c r="E11" s="27">
        <v>0.1</v>
      </c>
      <c r="F11" s="27">
        <v>0.1</v>
      </c>
      <c r="G11" s="27">
        <v>0</v>
      </c>
      <c r="H11" s="27">
        <v>0</v>
      </c>
      <c r="I11" s="27">
        <v>0</v>
      </c>
    </row>
    <row r="12" spans="1:9" s="4" customFormat="1" ht="12" customHeight="1" x14ac:dyDescent="0.2">
      <c r="B12" s="65" t="s">
        <v>160</v>
      </c>
      <c r="C12" s="97"/>
      <c r="D12" s="44"/>
      <c r="E12" s="27">
        <v>-2.6</v>
      </c>
      <c r="F12" s="27">
        <v>-1.7</v>
      </c>
      <c r="G12" s="27">
        <v>0.3</v>
      </c>
      <c r="H12" s="27">
        <v>0.4</v>
      </c>
      <c r="I12" s="27">
        <v>0.4</v>
      </c>
    </row>
    <row r="13" spans="1:9" s="4" customFormat="1" ht="12" customHeight="1" x14ac:dyDescent="0.2">
      <c r="B13" s="66" t="s">
        <v>52</v>
      </c>
      <c r="C13" s="97"/>
      <c r="D13" s="44"/>
      <c r="E13" s="27">
        <v>0</v>
      </c>
      <c r="F13" s="27">
        <v>0</v>
      </c>
      <c r="G13" s="27">
        <v>0</v>
      </c>
      <c r="H13" s="27">
        <v>0</v>
      </c>
      <c r="I13" s="27">
        <v>0</v>
      </c>
    </row>
    <row r="14" spans="1:9" s="4" customFormat="1" ht="12" customHeight="1" x14ac:dyDescent="0.2">
      <c r="B14" s="65" t="s">
        <v>161</v>
      </c>
      <c r="C14" s="97"/>
      <c r="D14" s="44"/>
      <c r="E14" s="27">
        <v>0</v>
      </c>
      <c r="F14" s="27">
        <v>0</v>
      </c>
      <c r="G14" s="27">
        <v>0</v>
      </c>
      <c r="H14" s="27">
        <v>0</v>
      </c>
      <c r="I14" s="27">
        <v>0</v>
      </c>
    </row>
    <row r="15" spans="1:9" s="4" customFormat="1" ht="12" customHeight="1" x14ac:dyDescent="0.2">
      <c r="B15" s="50" t="s">
        <v>178</v>
      </c>
      <c r="C15" s="100"/>
      <c r="D15" s="93"/>
      <c r="E15" s="51">
        <v>3.1</v>
      </c>
      <c r="F15" s="51">
        <v>2.8</v>
      </c>
      <c r="G15" s="51">
        <v>2.8</v>
      </c>
      <c r="H15" s="51">
        <v>2.8</v>
      </c>
      <c r="I15" s="51">
        <v>2.8</v>
      </c>
    </row>
    <row r="16" spans="1:9" s="4" customFormat="1" ht="12" customHeight="1" x14ac:dyDescent="0.2">
      <c r="B16" s="5" t="s">
        <v>51</v>
      </c>
      <c r="C16" s="99"/>
      <c r="D16" s="91"/>
      <c r="E16" s="6">
        <v>14.4</v>
      </c>
      <c r="F16" s="6">
        <v>12</v>
      </c>
      <c r="G16" s="6">
        <v>11.9</v>
      </c>
      <c r="H16" s="6">
        <v>11.9</v>
      </c>
      <c r="I16" s="6">
        <v>11.8</v>
      </c>
    </row>
    <row r="17" spans="1:9" s="4" customFormat="1" ht="12" customHeight="1" x14ac:dyDescent="0.2">
      <c r="B17" s="5" t="s">
        <v>121</v>
      </c>
      <c r="C17" s="99"/>
      <c r="D17" s="91"/>
      <c r="E17" s="6">
        <v>28.2</v>
      </c>
      <c r="F17" s="6">
        <v>28.9</v>
      </c>
      <c r="G17" s="6">
        <v>29</v>
      </c>
      <c r="H17" s="6">
        <v>28.8</v>
      </c>
      <c r="I17" s="6">
        <v>28.3</v>
      </c>
    </row>
    <row r="18" spans="1:9" s="4" customFormat="1" ht="12" customHeight="1" x14ac:dyDescent="0.2">
      <c r="B18" s="5" t="s">
        <v>177</v>
      </c>
      <c r="C18" s="99"/>
      <c r="D18" s="91"/>
      <c r="E18" s="6">
        <v>3.4</v>
      </c>
      <c r="F18" s="6">
        <v>3</v>
      </c>
      <c r="G18" s="6">
        <v>3.8</v>
      </c>
      <c r="H18" s="6">
        <v>2.7</v>
      </c>
      <c r="I18" s="6">
        <v>3.3</v>
      </c>
    </row>
    <row r="19" spans="1:9" s="4" customFormat="1" ht="12" customHeight="1" x14ac:dyDescent="0.2">
      <c r="B19" s="5" t="s">
        <v>218</v>
      </c>
      <c r="C19" s="99"/>
      <c r="D19" s="91"/>
      <c r="E19" s="6">
        <v>3.7</v>
      </c>
      <c r="F19" s="6">
        <v>3.7</v>
      </c>
      <c r="G19" s="6">
        <v>4.4000000000000004</v>
      </c>
      <c r="H19" s="6">
        <v>4.4000000000000004</v>
      </c>
      <c r="I19" s="6">
        <v>4.3</v>
      </c>
    </row>
    <row r="20" spans="1:9" s="4" customFormat="1" ht="12" customHeight="1" thickBot="1" x14ac:dyDescent="0.25">
      <c r="B20" s="37" t="s">
        <v>179</v>
      </c>
      <c r="C20" s="108"/>
      <c r="D20" s="92"/>
      <c r="E20" s="38">
        <v>5.5</v>
      </c>
      <c r="F20" s="38">
        <v>5.4</v>
      </c>
      <c r="G20" s="38">
        <v>5.5</v>
      </c>
      <c r="H20" s="38">
        <v>5.5</v>
      </c>
      <c r="I20" s="38">
        <v>5.5</v>
      </c>
    </row>
    <row r="21" spans="1:9" ht="12" customHeight="1" x14ac:dyDescent="0.2">
      <c r="B21" s="125" t="s">
        <v>217</v>
      </c>
      <c r="C21" s="13"/>
      <c r="E21" s="15"/>
      <c r="F21" s="15"/>
      <c r="G21" s="15"/>
      <c r="H21" s="16"/>
      <c r="I21" s="16"/>
    </row>
    <row r="22" spans="1:9" ht="25.5" customHeight="1" x14ac:dyDescent="0.2">
      <c r="A22" s="15"/>
      <c r="B22" s="141" t="s">
        <v>192</v>
      </c>
      <c r="C22" s="141"/>
      <c r="D22" s="141"/>
      <c r="E22" s="141"/>
      <c r="F22" s="141"/>
      <c r="G22" s="141"/>
      <c r="H22" s="141"/>
      <c r="I22" s="141"/>
    </row>
    <row r="23" spans="1:9" x14ac:dyDescent="0.2">
      <c r="B23" s="126" t="s">
        <v>191</v>
      </c>
      <c r="E23" s="15"/>
      <c r="F23" s="15"/>
      <c r="G23" s="15"/>
      <c r="H23" s="16"/>
      <c r="I23" s="16"/>
    </row>
    <row r="24" spans="1:9" x14ac:dyDescent="0.2">
      <c r="B24" s="126" t="s">
        <v>239</v>
      </c>
      <c r="E24" s="15"/>
      <c r="F24" s="15"/>
      <c r="G24" s="15"/>
      <c r="H24" s="16"/>
      <c r="I24" s="16"/>
    </row>
    <row r="25" spans="1:9" x14ac:dyDescent="0.2">
      <c r="B25" s="123" t="str">
        <f>CONCATENATE("Zdroj: ",S!G24,", údaje o státním dluhu MF ČR. Výpočty MF ČR.")</f>
        <v>Zdroj: ČSÚ (2015b), údaje o státním dluhu MF ČR. Výpočty MF ČR.</v>
      </c>
      <c r="E25"/>
      <c r="F25"/>
      <c r="G25"/>
      <c r="H25"/>
      <c r="I25"/>
    </row>
    <row r="26" spans="1:9" x14ac:dyDescent="0.2">
      <c r="E26" s="118"/>
      <c r="F26" s="118"/>
      <c r="G26" s="118"/>
      <c r="H26" s="118"/>
      <c r="I26" s="118"/>
    </row>
    <row r="27" spans="1:9" x14ac:dyDescent="0.2">
      <c r="H27" s="3"/>
      <c r="I27" s="3"/>
    </row>
  </sheetData>
  <mergeCells count="2">
    <mergeCell ref="B7:D7"/>
    <mergeCell ref="B22:I22"/>
  </mergeCells>
  <phoneticPr fontId="0" type="noConversion"/>
  <printOptions horizontalCentered="1" verticalCentered="1"/>
  <pageMargins left="0" right="0" top="0.78740157480314965" bottom="0.59055118110236227" header="0.51181102362204722" footer="0.31496062992125984"/>
  <pageSetup paperSize="9" scale="82" orientation="landscape" r:id="rId1"/>
  <headerFooter alignWithMargins="0">
    <oddHeader>&amp;L&amp;8&amp;D &amp;T&amp;R&amp;8&amp;F &amp;A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" enableFormatConditionsCalculation="0">
    <tabColor indexed="51"/>
    <pageSetUpPr fitToPage="1"/>
  </sheetPr>
  <dimension ref="B2:I20"/>
  <sheetViews>
    <sheetView showGridLines="0" zoomScale="120" workbookViewId="0">
      <selection activeCell="I5" sqref="I5"/>
    </sheetView>
  </sheetViews>
  <sheetFormatPr defaultColWidth="7.140625" defaultRowHeight="12.75" customHeight="1" x14ac:dyDescent="0.2"/>
  <cols>
    <col min="1" max="1" width="2.7109375" style="18" customWidth="1"/>
    <col min="2" max="2" width="40.28515625" style="18" customWidth="1"/>
    <col min="3" max="3" width="8.5703125" style="18" customWidth="1"/>
    <col min="4" max="4" width="7.140625" style="18"/>
    <col min="5" max="9" width="7.140625" style="18" customWidth="1"/>
    <col min="10" max="16384" width="7.140625" style="18"/>
  </cols>
  <sheetData>
    <row r="2" spans="2:9" ht="12.75" customHeight="1" x14ac:dyDescent="0.2">
      <c r="B2" s="9" t="s">
        <v>90</v>
      </c>
      <c r="C2" s="9"/>
      <c r="H2" s="10"/>
      <c r="I2" s="25" t="s">
        <v>194</v>
      </c>
    </row>
    <row r="3" spans="2:9" ht="1.5" customHeight="1" thickBot="1" x14ac:dyDescent="0.25">
      <c r="B3" s="47"/>
      <c r="C3" s="47"/>
      <c r="D3" s="46"/>
      <c r="E3" s="46"/>
      <c r="F3" s="46"/>
      <c r="G3" s="56"/>
      <c r="H3" s="56"/>
      <c r="I3" s="46"/>
    </row>
    <row r="4" spans="2:9" ht="15" customHeight="1" x14ac:dyDescent="0.2">
      <c r="B4" s="39"/>
      <c r="C4" s="39"/>
      <c r="D4" s="41" t="s">
        <v>32</v>
      </c>
      <c r="E4" s="40">
        <v>2014</v>
      </c>
      <c r="F4" s="40">
        <v>2015</v>
      </c>
      <c r="G4" s="40">
        <v>2016</v>
      </c>
      <c r="H4" s="40">
        <v>2017</v>
      </c>
      <c r="I4" s="40">
        <v>2018</v>
      </c>
    </row>
    <row r="5" spans="2:9" ht="12.75" customHeight="1" x14ac:dyDescent="0.2">
      <c r="B5" s="5" t="s">
        <v>10</v>
      </c>
      <c r="C5" s="5"/>
      <c r="D5" s="91"/>
      <c r="E5" s="6">
        <v>2</v>
      </c>
      <c r="F5" s="6">
        <v>2.7</v>
      </c>
      <c r="G5" s="6">
        <v>2.5</v>
      </c>
      <c r="H5" s="6">
        <v>2.2999999999999998</v>
      </c>
      <c r="I5" s="6">
        <v>2.2999999999999998</v>
      </c>
    </row>
    <row r="6" spans="2:9" ht="12.75" customHeight="1" x14ac:dyDescent="0.2">
      <c r="B6" s="5" t="s">
        <v>11</v>
      </c>
      <c r="C6" s="5"/>
      <c r="D6" s="44" t="s">
        <v>61</v>
      </c>
      <c r="E6" s="6">
        <v>-2</v>
      </c>
      <c r="F6" s="6">
        <v>-1.9</v>
      </c>
      <c r="G6" s="6">
        <v>-1.2</v>
      </c>
      <c r="H6" s="6">
        <v>-0.8</v>
      </c>
      <c r="I6" s="6">
        <v>-0.6</v>
      </c>
    </row>
    <row r="7" spans="2:9" ht="12.75" customHeight="1" x14ac:dyDescent="0.2">
      <c r="B7" s="5" t="s">
        <v>28</v>
      </c>
      <c r="C7" s="5"/>
      <c r="D7" s="44" t="s">
        <v>230</v>
      </c>
      <c r="E7" s="6">
        <v>1.3</v>
      </c>
      <c r="F7" s="6">
        <v>1.2</v>
      </c>
      <c r="G7" s="6">
        <v>1.1000000000000001</v>
      </c>
      <c r="H7" s="6">
        <v>1.1000000000000001</v>
      </c>
      <c r="I7" s="6">
        <v>1.1000000000000001</v>
      </c>
    </row>
    <row r="8" spans="2:9" ht="12.75" customHeight="1" x14ac:dyDescent="0.2">
      <c r="B8" s="50" t="s">
        <v>27</v>
      </c>
      <c r="C8" s="50"/>
      <c r="D8" s="93"/>
      <c r="E8" s="51">
        <v>-0.2</v>
      </c>
      <c r="F8" s="51">
        <v>-0.2</v>
      </c>
      <c r="G8" s="51">
        <v>0</v>
      </c>
      <c r="H8" s="51">
        <v>0</v>
      </c>
      <c r="I8" s="51">
        <v>0</v>
      </c>
    </row>
    <row r="9" spans="2:9" ht="12.75" customHeight="1" x14ac:dyDescent="0.2">
      <c r="B9" s="5" t="s">
        <v>120</v>
      </c>
      <c r="C9" s="5"/>
      <c r="D9" s="91"/>
      <c r="E9" s="6">
        <v>0.7</v>
      </c>
      <c r="F9" s="6">
        <v>1.3</v>
      </c>
      <c r="G9" s="6">
        <v>1.7</v>
      </c>
      <c r="H9" s="6">
        <v>2</v>
      </c>
      <c r="I9" s="6">
        <v>2.1</v>
      </c>
    </row>
    <row r="10" spans="2:9" ht="12.75" customHeight="1" x14ac:dyDescent="0.2">
      <c r="B10" s="5" t="s">
        <v>240</v>
      </c>
      <c r="C10" s="5"/>
      <c r="D10" s="91"/>
      <c r="E10" s="6">
        <v>-0.2</v>
      </c>
      <c r="F10" s="6">
        <v>0.1</v>
      </c>
      <c r="G10" s="6">
        <v>0</v>
      </c>
      <c r="H10" s="6">
        <v>0</v>
      </c>
      <c r="I10" s="6">
        <v>-0.1</v>
      </c>
    </row>
    <row r="11" spans="2:9" ht="12.75" customHeight="1" x14ac:dyDescent="0.2">
      <c r="B11" s="65" t="s">
        <v>241</v>
      </c>
      <c r="D11" s="44"/>
      <c r="E11" s="27">
        <v>0.4</v>
      </c>
      <c r="F11" s="27">
        <v>0.6</v>
      </c>
      <c r="G11" s="27">
        <v>0.7</v>
      </c>
      <c r="H11" s="27">
        <v>0.7</v>
      </c>
      <c r="I11" s="27">
        <v>0.7</v>
      </c>
    </row>
    <row r="12" spans="2:9" ht="12.75" customHeight="1" x14ac:dyDescent="0.2">
      <c r="B12" s="65" t="s">
        <v>242</v>
      </c>
      <c r="D12" s="44"/>
      <c r="E12" s="27">
        <v>0.4</v>
      </c>
      <c r="F12" s="27">
        <v>0.7</v>
      </c>
      <c r="G12" s="27">
        <v>1</v>
      </c>
      <c r="H12" s="27">
        <v>1.3</v>
      </c>
      <c r="I12" s="27">
        <v>1.6</v>
      </c>
    </row>
    <row r="13" spans="2:9" ht="12.75" customHeight="1" x14ac:dyDescent="0.2">
      <c r="B13" s="65" t="s">
        <v>25</v>
      </c>
      <c r="D13" s="44"/>
      <c r="E13" s="27">
        <v>-1.2</v>
      </c>
      <c r="F13" s="27">
        <v>0.1</v>
      </c>
      <c r="G13" s="27">
        <v>0.9</v>
      </c>
      <c r="H13" s="27">
        <v>1.2</v>
      </c>
      <c r="I13" s="27">
        <v>1.4</v>
      </c>
    </row>
    <row r="14" spans="2:9" ht="12.75" customHeight="1" x14ac:dyDescent="0.2">
      <c r="B14" s="50" t="s">
        <v>35</v>
      </c>
      <c r="C14" s="50"/>
      <c r="D14" s="93"/>
      <c r="E14" s="51">
        <v>-0.4</v>
      </c>
      <c r="F14" s="51">
        <v>0.1</v>
      </c>
      <c r="G14" s="51">
        <v>0.3</v>
      </c>
      <c r="H14" s="51">
        <v>0.5</v>
      </c>
      <c r="I14" s="51">
        <v>0.5</v>
      </c>
    </row>
    <row r="15" spans="2:9" ht="12.75" customHeight="1" x14ac:dyDescent="0.2">
      <c r="B15" s="5" t="s">
        <v>115</v>
      </c>
      <c r="C15" s="5"/>
      <c r="D15" s="91"/>
      <c r="E15" s="6">
        <v>-1.5</v>
      </c>
      <c r="F15" s="6">
        <v>-1.9</v>
      </c>
      <c r="G15" s="6">
        <v>-1.6</v>
      </c>
      <c r="H15" s="6">
        <v>-1.3</v>
      </c>
      <c r="I15" s="6">
        <v>-1.1000000000000001</v>
      </c>
    </row>
    <row r="16" spans="2:9" ht="12.75" customHeight="1" x14ac:dyDescent="0.2">
      <c r="B16" s="5" t="s">
        <v>26</v>
      </c>
      <c r="C16" s="5"/>
      <c r="D16" s="91"/>
      <c r="E16" s="6">
        <v>-0.2</v>
      </c>
      <c r="F16" s="6">
        <v>-0.8</v>
      </c>
      <c r="G16" s="6">
        <v>-0.4</v>
      </c>
      <c r="H16" s="6">
        <v>-0.2</v>
      </c>
      <c r="I16" s="6">
        <v>0</v>
      </c>
    </row>
    <row r="17" spans="2:9" ht="12.75" customHeight="1" thickBot="1" x14ac:dyDescent="0.25">
      <c r="B17" s="37" t="s">
        <v>116</v>
      </c>
      <c r="C17" s="37"/>
      <c r="D17" s="92"/>
      <c r="E17" s="38">
        <v>-1.4</v>
      </c>
      <c r="F17" s="38">
        <v>-1.7</v>
      </c>
      <c r="G17" s="38">
        <v>-1.5</v>
      </c>
      <c r="H17" s="38">
        <v>-1.3</v>
      </c>
      <c r="I17" s="38">
        <v>-1.1000000000000001</v>
      </c>
    </row>
    <row r="18" spans="2:9" ht="12.75" customHeight="1" x14ac:dyDescent="0.2">
      <c r="B18" s="125" t="s">
        <v>237</v>
      </c>
      <c r="C18" s="12"/>
      <c r="F18" s="20"/>
      <c r="G18" s="20"/>
      <c r="H18" s="20"/>
      <c r="I18" s="20"/>
    </row>
    <row r="19" spans="2:9" ht="12.75" customHeight="1" x14ac:dyDescent="0.2">
      <c r="B19" s="123" t="str">
        <f>CONCATENATE("Zdroj: ",S!G24,". Výpočty MF ČR.")</f>
        <v>Zdroj: ČSÚ (2015b). Výpočty MF ČR.</v>
      </c>
      <c r="C19" s="12"/>
      <c r="F19" s="20"/>
      <c r="G19" s="20"/>
      <c r="H19" s="20"/>
    </row>
    <row r="20" spans="2:9" ht="12.75" customHeight="1" x14ac:dyDescent="0.2">
      <c r="E20" s="6"/>
      <c r="F20" s="6"/>
      <c r="G20" s="6"/>
      <c r="H20" s="6"/>
      <c r="I20" s="6"/>
    </row>
  </sheetData>
  <phoneticPr fontId="0" type="noConversion"/>
  <printOptions horizontalCentered="1" verticalCentered="1"/>
  <pageMargins left="0" right="0" top="0.78740157480314965" bottom="0.59055118110236227" header="0.51181102362204722" footer="0.31496062992125984"/>
  <pageSetup paperSize="9" scale="82" orientation="landscape" r:id="rId1"/>
  <headerFooter alignWithMargins="0">
    <oddHeader>&amp;L&amp;8&amp;D &amp;T&amp;R&amp;8&amp;F &amp;A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 enableFormatConditionsCalculation="0">
    <tabColor indexed="51"/>
    <pageSetUpPr fitToPage="1"/>
  </sheetPr>
  <dimension ref="B2:I18"/>
  <sheetViews>
    <sheetView showGridLines="0" zoomScale="120" workbookViewId="0">
      <selection activeCell="B18" sqref="B18"/>
    </sheetView>
  </sheetViews>
  <sheetFormatPr defaultColWidth="7.140625" defaultRowHeight="12.75" customHeight="1" x14ac:dyDescent="0.2"/>
  <cols>
    <col min="1" max="1" width="2.7109375" style="18" customWidth="1"/>
    <col min="2" max="2" width="41.7109375" style="18" customWidth="1"/>
    <col min="3" max="4" width="7.140625" style="18"/>
    <col min="5" max="9" width="7.140625" style="18" customWidth="1"/>
    <col min="10" max="16384" width="7.140625" style="18"/>
  </cols>
  <sheetData>
    <row r="2" spans="2:9" ht="12.75" customHeight="1" x14ac:dyDescent="0.2">
      <c r="B2" s="9" t="s">
        <v>195</v>
      </c>
      <c r="C2" s="9"/>
      <c r="I2" s="127" t="s">
        <v>196</v>
      </c>
    </row>
    <row r="3" spans="2:9" ht="1.5" customHeight="1" thickBot="1" x14ac:dyDescent="0.25">
      <c r="B3" s="37"/>
      <c r="C3" s="37"/>
      <c r="D3" s="46"/>
      <c r="E3" s="46"/>
      <c r="F3" s="46"/>
      <c r="G3" s="46"/>
      <c r="H3" s="46"/>
      <c r="I3" s="56"/>
    </row>
    <row r="4" spans="2:9" ht="15" customHeight="1" x14ac:dyDescent="0.2">
      <c r="B4" s="39"/>
      <c r="C4" s="39"/>
      <c r="D4" s="41" t="s">
        <v>32</v>
      </c>
      <c r="E4" s="40">
        <v>2014</v>
      </c>
      <c r="F4" s="40">
        <v>2015</v>
      </c>
      <c r="G4" s="40">
        <v>2016</v>
      </c>
      <c r="H4" s="40">
        <v>2017</v>
      </c>
      <c r="I4" s="40">
        <v>2018</v>
      </c>
    </row>
    <row r="5" spans="2:9" ht="12.75" customHeight="1" x14ac:dyDescent="0.2">
      <c r="B5" s="5" t="s">
        <v>92</v>
      </c>
      <c r="C5" s="5"/>
      <c r="D5" s="94"/>
      <c r="E5" s="6"/>
      <c r="F5" s="6"/>
      <c r="G5" s="6"/>
      <c r="H5" s="6"/>
      <c r="I5" s="6"/>
    </row>
    <row r="6" spans="2:9" ht="12.75" customHeight="1" x14ac:dyDescent="0.2">
      <c r="B6" s="17" t="s">
        <v>36</v>
      </c>
      <c r="C6" s="17"/>
      <c r="D6" s="53"/>
      <c r="E6" s="6">
        <v>1.7</v>
      </c>
      <c r="F6" s="6">
        <v>2</v>
      </c>
      <c r="G6" s="6">
        <v>2.1</v>
      </c>
      <c r="H6" s="6">
        <v>2.5</v>
      </c>
      <c r="I6" s="6" t="s">
        <v>213</v>
      </c>
    </row>
    <row r="7" spans="2:9" ht="12.75" customHeight="1" x14ac:dyDescent="0.2">
      <c r="B7" s="17" t="s">
        <v>39</v>
      </c>
      <c r="C7" s="17"/>
      <c r="D7" s="53"/>
      <c r="E7" s="6">
        <v>2</v>
      </c>
      <c r="F7" s="6">
        <v>2.7</v>
      </c>
      <c r="G7" s="6">
        <v>2.5</v>
      </c>
      <c r="H7" s="6">
        <v>2.2999999999999998</v>
      </c>
      <c r="I7" s="6">
        <v>2.2999999999999998</v>
      </c>
    </row>
    <row r="8" spans="2:9" ht="12.75" customHeight="1" x14ac:dyDescent="0.2">
      <c r="B8" s="114" t="s">
        <v>136</v>
      </c>
      <c r="C8" s="114"/>
      <c r="D8" s="115"/>
      <c r="E8" s="116">
        <v>0.3</v>
      </c>
      <c r="F8" s="116">
        <v>0.7</v>
      </c>
      <c r="G8" s="116">
        <v>0.4</v>
      </c>
      <c r="H8" s="116">
        <v>-0.2</v>
      </c>
      <c r="I8" s="116" t="s">
        <v>213</v>
      </c>
    </row>
    <row r="9" spans="2:9" ht="12.75" customHeight="1" x14ac:dyDescent="0.2">
      <c r="B9" s="5" t="s">
        <v>91</v>
      </c>
      <c r="C9" s="5"/>
      <c r="D9" s="94"/>
      <c r="E9" s="6"/>
      <c r="F9" s="6"/>
      <c r="G9" s="6"/>
      <c r="H9" s="6"/>
      <c r="I9" s="6"/>
    </row>
    <row r="10" spans="2:9" ht="12.75" customHeight="1" x14ac:dyDescent="0.2">
      <c r="B10" s="17" t="s">
        <v>36</v>
      </c>
      <c r="C10" s="17"/>
      <c r="D10" s="44" t="s">
        <v>146</v>
      </c>
      <c r="E10" s="6">
        <v>-1.8</v>
      </c>
      <c r="F10" s="6">
        <v>-2.2999999999999998</v>
      </c>
      <c r="G10" s="6">
        <v>-2</v>
      </c>
      <c r="H10" s="6">
        <v>-1.7</v>
      </c>
      <c r="I10" s="6" t="s">
        <v>213</v>
      </c>
    </row>
    <row r="11" spans="2:9" ht="12.75" customHeight="1" x14ac:dyDescent="0.2">
      <c r="B11" s="17" t="s">
        <v>39</v>
      </c>
      <c r="C11" s="17"/>
      <c r="D11" s="44" t="s">
        <v>61</v>
      </c>
      <c r="E11" s="6">
        <v>-2</v>
      </c>
      <c r="F11" s="6">
        <v>-1.9</v>
      </c>
      <c r="G11" s="6">
        <v>-1.2</v>
      </c>
      <c r="H11" s="6">
        <v>-0.8</v>
      </c>
      <c r="I11" s="6">
        <v>-0.6</v>
      </c>
    </row>
    <row r="12" spans="2:9" ht="12.75" customHeight="1" x14ac:dyDescent="0.2">
      <c r="B12" s="114" t="s">
        <v>136</v>
      </c>
      <c r="C12" s="114"/>
      <c r="D12" s="117"/>
      <c r="E12" s="116">
        <v>-0.2</v>
      </c>
      <c r="F12" s="116">
        <v>0.4</v>
      </c>
      <c r="G12" s="116">
        <v>0.8</v>
      </c>
      <c r="H12" s="116">
        <v>0.8</v>
      </c>
      <c r="I12" s="116" t="s">
        <v>213</v>
      </c>
    </row>
    <row r="13" spans="2:9" ht="12.75" customHeight="1" x14ac:dyDescent="0.2">
      <c r="B13" s="5" t="s">
        <v>93</v>
      </c>
      <c r="C13" s="5"/>
      <c r="D13" s="53"/>
      <c r="E13" s="6"/>
      <c r="F13" s="6"/>
      <c r="G13" s="6"/>
      <c r="H13" s="6"/>
      <c r="I13" s="6"/>
    </row>
    <row r="14" spans="2:9" ht="12.75" customHeight="1" x14ac:dyDescent="0.2">
      <c r="B14" s="17" t="s">
        <v>36</v>
      </c>
      <c r="C14" s="17"/>
      <c r="D14" s="53"/>
      <c r="E14" s="6">
        <v>44.9</v>
      </c>
      <c r="F14" s="6">
        <v>46</v>
      </c>
      <c r="G14" s="6">
        <v>47.1</v>
      </c>
      <c r="H14" s="6">
        <v>47.1</v>
      </c>
      <c r="I14" s="6" t="s">
        <v>213</v>
      </c>
    </row>
    <row r="15" spans="2:9" ht="12.75" customHeight="1" x14ac:dyDescent="0.2">
      <c r="B15" s="17" t="s">
        <v>39</v>
      </c>
      <c r="C15" s="17"/>
      <c r="D15" s="53"/>
      <c r="E15" s="6">
        <v>42.6</v>
      </c>
      <c r="F15" s="6">
        <v>40.9</v>
      </c>
      <c r="G15" s="6">
        <v>40.9</v>
      </c>
      <c r="H15" s="6">
        <v>40.700000000000003</v>
      </c>
      <c r="I15" s="6">
        <v>40.200000000000003</v>
      </c>
    </row>
    <row r="16" spans="2:9" ht="12.75" customHeight="1" thickBot="1" x14ac:dyDescent="0.25">
      <c r="B16" s="109" t="s">
        <v>136</v>
      </c>
      <c r="C16" s="109"/>
      <c r="D16" s="43"/>
      <c r="E16" s="101">
        <v>-2.2999999999999998</v>
      </c>
      <c r="F16" s="101">
        <v>-5.0999999999999996</v>
      </c>
      <c r="G16" s="101">
        <v>-6.2</v>
      </c>
      <c r="H16" s="101">
        <v>-6.4</v>
      </c>
      <c r="I16" s="101" t="s">
        <v>213</v>
      </c>
    </row>
    <row r="17" spans="2:3" ht="12.75" customHeight="1" x14ac:dyDescent="0.2">
      <c r="B17" s="123" t="s">
        <v>244</v>
      </c>
      <c r="C17" s="12"/>
    </row>
    <row r="18" spans="2:3" ht="12.75" customHeight="1" x14ac:dyDescent="0.2">
      <c r="B18" s="123" t="str">
        <f>CONCATENATE("Zdroj: ",S!G30,", ",S!G31,". Výpočty MF ČR.")</f>
        <v>Zdroj: MF ČR (2014a), MF ČR (2015a). Výpočty MF ČR.</v>
      </c>
    </row>
  </sheetData>
  <phoneticPr fontId="0" type="noConversion"/>
  <printOptions horizontalCentered="1" verticalCentered="1"/>
  <pageMargins left="0" right="0" top="0.78740157480314965" bottom="0.59055118110236227" header="0.51181102362204722" footer="0.31496062992125984"/>
  <pageSetup paperSize="9" scale="82" orientation="landscape" r:id="rId1"/>
  <headerFooter alignWithMargins="0">
    <oddHeader>&amp;L&amp;8&amp;D &amp;T&amp;R&amp;8&amp;F &amp;A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5" enableFormatConditionsCalculation="0">
    <tabColor indexed="51"/>
    <pageSetUpPr fitToPage="1"/>
  </sheetPr>
  <dimension ref="A2:H42"/>
  <sheetViews>
    <sheetView showGridLines="0" zoomScale="120" workbookViewId="0">
      <selection activeCell="K16" sqref="K16"/>
    </sheetView>
  </sheetViews>
  <sheetFormatPr defaultColWidth="7.140625" defaultRowHeight="12.75" customHeight="1" x14ac:dyDescent="0.2"/>
  <cols>
    <col min="1" max="1" width="2.7109375" style="18" customWidth="1"/>
    <col min="2" max="2" width="48.85546875" style="18" customWidth="1"/>
    <col min="3" max="16384" width="7.140625" style="18"/>
  </cols>
  <sheetData>
    <row r="2" spans="2:8" ht="12.75" customHeight="1" x14ac:dyDescent="0.2">
      <c r="B2" s="9" t="s">
        <v>162</v>
      </c>
      <c r="H2" s="25" t="s">
        <v>197</v>
      </c>
    </row>
    <row r="3" spans="2:8" ht="1.5" customHeight="1" thickBot="1" x14ac:dyDescent="0.25">
      <c r="B3" s="47"/>
      <c r="C3" s="46"/>
      <c r="D3" s="46"/>
      <c r="E3" s="46"/>
      <c r="F3" s="46"/>
      <c r="G3" s="46"/>
      <c r="H3" s="67"/>
    </row>
    <row r="4" spans="2:8" ht="15" customHeight="1" x14ac:dyDescent="0.2">
      <c r="B4" s="70"/>
      <c r="C4" s="40">
        <v>2013</v>
      </c>
      <c r="D4" s="40">
        <v>2020</v>
      </c>
      <c r="E4" s="40">
        <v>2030</v>
      </c>
      <c r="F4" s="40">
        <v>2040</v>
      </c>
      <c r="G4" s="40">
        <v>2050</v>
      </c>
      <c r="H4" s="40">
        <v>2060</v>
      </c>
    </row>
    <row r="5" spans="2:8" ht="12.75" customHeight="1" x14ac:dyDescent="0.2">
      <c r="B5" s="48" t="s">
        <v>125</v>
      </c>
      <c r="C5" s="6">
        <v>41.9</v>
      </c>
      <c r="D5" s="6">
        <v>40.6</v>
      </c>
      <c r="E5" s="6">
        <v>41.2</v>
      </c>
      <c r="F5" s="6">
        <v>41.5</v>
      </c>
      <c r="G5" s="6">
        <v>42.9</v>
      </c>
      <c r="H5" s="6">
        <v>43.8</v>
      </c>
    </row>
    <row r="6" spans="2:8" ht="12.75" customHeight="1" x14ac:dyDescent="0.2">
      <c r="B6" s="48" t="s">
        <v>245</v>
      </c>
      <c r="C6" s="6">
        <v>18.899999999999999</v>
      </c>
      <c r="D6" s="6">
        <v>19.399999999999999</v>
      </c>
      <c r="E6" s="6">
        <v>20.100000000000001</v>
      </c>
      <c r="F6" s="6">
        <v>20.3</v>
      </c>
      <c r="G6" s="6">
        <v>21.5</v>
      </c>
      <c r="H6" s="6">
        <v>22</v>
      </c>
    </row>
    <row r="7" spans="2:8" ht="12.75" customHeight="1" x14ac:dyDescent="0.2">
      <c r="B7" s="48" t="s">
        <v>1</v>
      </c>
      <c r="C7" s="6">
        <v>9</v>
      </c>
      <c r="D7" s="6">
        <v>9</v>
      </c>
      <c r="E7" s="6">
        <v>9</v>
      </c>
      <c r="F7" s="6">
        <v>9</v>
      </c>
      <c r="G7" s="6">
        <v>9.6</v>
      </c>
      <c r="H7" s="6">
        <v>9.6999999999999993</v>
      </c>
    </row>
    <row r="8" spans="2:8" ht="12.75" customHeight="1" x14ac:dyDescent="0.2">
      <c r="B8" s="48" t="s">
        <v>9</v>
      </c>
      <c r="C8" s="6">
        <v>9</v>
      </c>
      <c r="D8" s="6">
        <v>9</v>
      </c>
      <c r="E8" s="6">
        <v>9</v>
      </c>
      <c r="F8" s="6">
        <v>9</v>
      </c>
      <c r="G8" s="6">
        <v>9.6</v>
      </c>
      <c r="H8" s="6">
        <v>9.6999999999999993</v>
      </c>
    </row>
    <row r="9" spans="2:8" ht="12.75" customHeight="1" x14ac:dyDescent="0.2">
      <c r="B9" s="48" t="s">
        <v>2</v>
      </c>
      <c r="C9" s="6">
        <v>7.3</v>
      </c>
      <c r="D9" s="6">
        <v>7.5</v>
      </c>
      <c r="E9" s="6">
        <v>7.5</v>
      </c>
      <c r="F9" s="6">
        <v>7.4</v>
      </c>
      <c r="G9" s="6">
        <v>8</v>
      </c>
      <c r="H9" s="6">
        <v>8.1</v>
      </c>
    </row>
    <row r="10" spans="2:8" ht="12.75" customHeight="1" x14ac:dyDescent="0.2">
      <c r="B10" s="48" t="s">
        <v>3</v>
      </c>
      <c r="C10" s="6">
        <v>1.7</v>
      </c>
      <c r="D10" s="6">
        <v>1.5</v>
      </c>
      <c r="E10" s="6">
        <v>1.5</v>
      </c>
      <c r="F10" s="6">
        <v>1.6</v>
      </c>
      <c r="G10" s="6">
        <v>1.6</v>
      </c>
      <c r="H10" s="6">
        <v>1.6</v>
      </c>
    </row>
    <row r="11" spans="2:8" ht="12.75" customHeight="1" x14ac:dyDescent="0.2">
      <c r="B11" s="48" t="s">
        <v>8</v>
      </c>
      <c r="C11" s="6">
        <v>0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</row>
    <row r="12" spans="2:8" ht="12.75" customHeight="1" x14ac:dyDescent="0.2">
      <c r="B12" s="48" t="s">
        <v>4</v>
      </c>
      <c r="C12" s="6">
        <v>5.7</v>
      </c>
      <c r="D12" s="6">
        <v>5.9</v>
      </c>
      <c r="E12" s="6">
        <v>6.2</v>
      </c>
      <c r="F12" s="6">
        <v>6.5</v>
      </c>
      <c r="G12" s="6">
        <v>6.6</v>
      </c>
      <c r="H12" s="6">
        <v>6.7</v>
      </c>
    </row>
    <row r="13" spans="2:8" ht="12.75" customHeight="1" x14ac:dyDescent="0.2">
      <c r="B13" s="48" t="s">
        <v>5</v>
      </c>
      <c r="C13" s="6">
        <v>0.7</v>
      </c>
      <c r="D13" s="6">
        <v>0.9</v>
      </c>
      <c r="E13" s="6">
        <v>1</v>
      </c>
      <c r="F13" s="6">
        <v>1.2</v>
      </c>
      <c r="G13" s="6">
        <v>1.2</v>
      </c>
      <c r="H13" s="6">
        <v>1.4</v>
      </c>
    </row>
    <row r="14" spans="2:8" ht="12.75" customHeight="1" x14ac:dyDescent="0.2">
      <c r="B14" s="48" t="s">
        <v>6</v>
      </c>
      <c r="C14" s="6">
        <v>3.4</v>
      </c>
      <c r="D14" s="6">
        <v>3.6</v>
      </c>
      <c r="E14" s="6">
        <v>3.9</v>
      </c>
      <c r="F14" s="6">
        <v>3.7</v>
      </c>
      <c r="G14" s="6">
        <v>4</v>
      </c>
      <c r="H14" s="6">
        <v>4.0999999999999996</v>
      </c>
    </row>
    <row r="15" spans="2:8" ht="12.75" customHeight="1" x14ac:dyDescent="0.2">
      <c r="B15" s="48" t="s">
        <v>246</v>
      </c>
      <c r="C15" s="6">
        <v>22.1</v>
      </c>
      <c r="D15" s="6">
        <v>21.2</v>
      </c>
      <c r="E15" s="6">
        <v>21.2</v>
      </c>
      <c r="F15" s="6">
        <v>21.2</v>
      </c>
      <c r="G15" s="6">
        <v>21.4</v>
      </c>
      <c r="H15" s="6">
        <v>21.9</v>
      </c>
    </row>
    <row r="16" spans="2:8" ht="12.75" customHeight="1" x14ac:dyDescent="0.2">
      <c r="B16" s="48" t="s">
        <v>247</v>
      </c>
      <c r="C16" s="6">
        <v>0.2</v>
      </c>
      <c r="D16" s="6">
        <v>0.2</v>
      </c>
      <c r="E16" s="6">
        <v>0.2</v>
      </c>
      <c r="F16" s="6">
        <v>0.2</v>
      </c>
      <c r="G16" s="6">
        <v>0.2</v>
      </c>
      <c r="H16" s="6">
        <v>0.2</v>
      </c>
    </row>
    <row r="17" spans="2:8" ht="12.75" customHeight="1" x14ac:dyDescent="0.2">
      <c r="B17" s="48" t="s">
        <v>248</v>
      </c>
      <c r="C17" s="6">
        <v>1.3</v>
      </c>
      <c r="D17" s="6">
        <v>1.2</v>
      </c>
      <c r="E17" s="6">
        <v>1.2</v>
      </c>
      <c r="F17" s="6">
        <v>1.2</v>
      </c>
      <c r="G17" s="6">
        <v>1.4</v>
      </c>
      <c r="H17" s="6">
        <v>1.9</v>
      </c>
    </row>
    <row r="18" spans="2:8" ht="12.75" customHeight="1" x14ac:dyDescent="0.2">
      <c r="B18" s="48" t="s">
        <v>124</v>
      </c>
      <c r="C18" s="6">
        <v>40.799999999999997</v>
      </c>
      <c r="D18" s="6">
        <v>39.9</v>
      </c>
      <c r="E18" s="6">
        <v>39.9</v>
      </c>
      <c r="F18" s="6">
        <v>39.9</v>
      </c>
      <c r="G18" s="6">
        <v>39.9</v>
      </c>
      <c r="H18" s="6">
        <v>39.9</v>
      </c>
    </row>
    <row r="19" spans="2:8" s="21" customFormat="1" ht="12" customHeight="1" x14ac:dyDescent="0.2">
      <c r="B19" s="95" t="s">
        <v>249</v>
      </c>
      <c r="C19" s="6">
        <v>7.9</v>
      </c>
      <c r="D19" s="6">
        <v>7.9</v>
      </c>
      <c r="E19" s="6">
        <v>7.9</v>
      </c>
      <c r="F19" s="6">
        <v>7.9</v>
      </c>
      <c r="G19" s="6">
        <v>7.9</v>
      </c>
      <c r="H19" s="6">
        <v>7.9</v>
      </c>
    </row>
    <row r="20" spans="2:8" ht="12.75" customHeight="1" x14ac:dyDescent="0.2">
      <c r="B20" s="48" t="s">
        <v>250</v>
      </c>
      <c r="C20" s="6">
        <v>0.9</v>
      </c>
      <c r="D20" s="6">
        <v>0.7</v>
      </c>
      <c r="E20" s="6">
        <v>0.7</v>
      </c>
      <c r="F20" s="6">
        <v>0.7</v>
      </c>
      <c r="G20" s="6">
        <v>0.7</v>
      </c>
      <c r="H20" s="6">
        <v>0.7</v>
      </c>
    </row>
    <row r="21" spans="2:8" ht="12.75" customHeight="1" x14ac:dyDescent="0.2">
      <c r="B21" s="48" t="s">
        <v>7</v>
      </c>
      <c r="C21" s="6">
        <v>0.6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</row>
    <row r="22" spans="2:8" s="21" customFormat="1" ht="12.75" customHeight="1" thickBot="1" x14ac:dyDescent="0.25">
      <c r="B22" s="96" t="s">
        <v>251</v>
      </c>
      <c r="C22" s="38">
        <v>0</v>
      </c>
      <c r="D22" s="38">
        <v>0</v>
      </c>
      <c r="E22" s="38">
        <v>0</v>
      </c>
      <c r="F22" s="38">
        <v>0</v>
      </c>
      <c r="G22" s="38">
        <v>0</v>
      </c>
      <c r="H22" s="38">
        <v>0</v>
      </c>
    </row>
    <row r="23" spans="2:8" s="21" customFormat="1" ht="12.75" customHeight="1" x14ac:dyDescent="0.2">
      <c r="B23" s="113" t="s">
        <v>119</v>
      </c>
      <c r="C23" s="6"/>
      <c r="D23" s="6"/>
      <c r="E23" s="6"/>
      <c r="F23" s="6"/>
      <c r="G23" s="6"/>
      <c r="H23" s="6"/>
    </row>
    <row r="24" spans="2:8" s="21" customFormat="1" ht="12.75" customHeight="1" x14ac:dyDescent="0.2">
      <c r="B24" s="102" t="s">
        <v>117</v>
      </c>
      <c r="C24" s="6" t="s">
        <v>213</v>
      </c>
      <c r="D24" s="6" t="s">
        <v>213</v>
      </c>
      <c r="E24" s="6" t="s">
        <v>213</v>
      </c>
      <c r="F24" s="6" t="s">
        <v>213</v>
      </c>
      <c r="G24" s="6" t="s">
        <v>213</v>
      </c>
      <c r="H24" s="6" t="s">
        <v>213</v>
      </c>
    </row>
    <row r="25" spans="2:8" s="21" customFormat="1" ht="12.75" customHeight="1" thickBot="1" x14ac:dyDescent="0.25">
      <c r="B25" s="96" t="s">
        <v>118</v>
      </c>
      <c r="C25" s="38" t="s">
        <v>213</v>
      </c>
      <c r="D25" s="38" t="s">
        <v>213</v>
      </c>
      <c r="E25" s="38" t="s">
        <v>213</v>
      </c>
      <c r="F25" s="38" t="s">
        <v>213</v>
      </c>
      <c r="G25" s="38" t="s">
        <v>213</v>
      </c>
      <c r="H25" s="38" t="s">
        <v>213</v>
      </c>
    </row>
    <row r="26" spans="2:8" ht="12.75" customHeight="1" x14ac:dyDescent="0.2">
      <c r="B26" s="113" t="s">
        <v>55</v>
      </c>
      <c r="C26" s="6"/>
      <c r="D26" s="6"/>
      <c r="E26" s="6"/>
      <c r="F26" s="6"/>
      <c r="G26" s="6"/>
      <c r="H26" s="6"/>
    </row>
    <row r="27" spans="2:8" ht="12.75" customHeight="1" x14ac:dyDescent="0.2">
      <c r="B27" s="48" t="s">
        <v>138</v>
      </c>
      <c r="C27" s="6">
        <v>0.9</v>
      </c>
      <c r="D27" s="6">
        <v>1.8</v>
      </c>
      <c r="E27" s="6">
        <v>1.9</v>
      </c>
      <c r="F27" s="6">
        <v>1.8</v>
      </c>
      <c r="G27" s="6">
        <v>1.7</v>
      </c>
      <c r="H27" s="6">
        <v>1.5</v>
      </c>
    </row>
    <row r="28" spans="2:8" ht="12.75" customHeight="1" x14ac:dyDescent="0.2">
      <c r="B28" s="48" t="s">
        <v>139</v>
      </c>
      <c r="C28" s="6">
        <v>-0.9</v>
      </c>
      <c r="D28" s="6">
        <v>1.6</v>
      </c>
      <c r="E28" s="6">
        <v>1.9</v>
      </c>
      <c r="F28" s="6">
        <v>1.6</v>
      </c>
      <c r="G28" s="6">
        <v>1.5</v>
      </c>
      <c r="H28" s="6">
        <v>1.7</v>
      </c>
    </row>
    <row r="29" spans="2:8" ht="12.75" customHeight="1" x14ac:dyDescent="0.2">
      <c r="B29" s="48" t="s">
        <v>107</v>
      </c>
      <c r="C29" s="6">
        <v>86.1</v>
      </c>
      <c r="D29" s="6">
        <v>87.6</v>
      </c>
      <c r="E29" s="6">
        <v>86.8</v>
      </c>
      <c r="F29" s="6">
        <v>86.1</v>
      </c>
      <c r="G29" s="6">
        <v>87.8</v>
      </c>
      <c r="H29" s="6">
        <v>88.7</v>
      </c>
    </row>
    <row r="30" spans="2:8" ht="12.75" customHeight="1" x14ac:dyDescent="0.2">
      <c r="B30" s="48" t="s">
        <v>108</v>
      </c>
      <c r="C30" s="6">
        <v>69.5</v>
      </c>
      <c r="D30" s="6">
        <v>72.2</v>
      </c>
      <c r="E30" s="6">
        <v>72.400000000000006</v>
      </c>
      <c r="F30" s="6">
        <v>71.900000000000006</v>
      </c>
      <c r="G30" s="6">
        <v>74.8</v>
      </c>
      <c r="H30" s="6">
        <v>76</v>
      </c>
    </row>
    <row r="31" spans="2:8" ht="12.75" customHeight="1" x14ac:dyDescent="0.2">
      <c r="B31" s="48" t="s">
        <v>109</v>
      </c>
      <c r="C31" s="6">
        <v>77.900000000000006</v>
      </c>
      <c r="D31" s="6">
        <v>80</v>
      </c>
      <c r="E31" s="6">
        <v>79.7</v>
      </c>
      <c r="F31" s="6">
        <v>79.2</v>
      </c>
      <c r="G31" s="6">
        <v>81.400000000000006</v>
      </c>
      <c r="H31" s="6">
        <v>82.5</v>
      </c>
    </row>
    <row r="32" spans="2:8" ht="12.75" customHeight="1" x14ac:dyDescent="0.2">
      <c r="B32" s="48" t="s">
        <v>140</v>
      </c>
      <c r="C32" s="6">
        <v>7</v>
      </c>
      <c r="D32" s="6">
        <v>6.3</v>
      </c>
      <c r="E32" s="6">
        <v>6</v>
      </c>
      <c r="F32" s="6">
        <v>6</v>
      </c>
      <c r="G32" s="6">
        <v>6</v>
      </c>
      <c r="H32" s="6">
        <v>6</v>
      </c>
    </row>
    <row r="33" spans="1:8" ht="12.75" customHeight="1" thickBot="1" x14ac:dyDescent="0.25">
      <c r="B33" s="49" t="s">
        <v>0</v>
      </c>
      <c r="C33" s="38">
        <v>17.100000000000001</v>
      </c>
      <c r="D33" s="38">
        <v>20.2</v>
      </c>
      <c r="E33" s="38">
        <v>22.3</v>
      </c>
      <c r="F33" s="38">
        <v>24.7</v>
      </c>
      <c r="G33" s="38">
        <v>27.5</v>
      </c>
      <c r="H33" s="38">
        <v>28.2</v>
      </c>
    </row>
    <row r="34" spans="1:8" ht="12" customHeight="1" x14ac:dyDescent="0.2">
      <c r="B34" s="12" t="s">
        <v>198</v>
      </c>
    </row>
    <row r="35" spans="1:8" ht="12" customHeight="1" x14ac:dyDescent="0.2">
      <c r="A35" s="20"/>
      <c r="B35" s="123" t="str">
        <f>CONCATENATE("Zdroj: ",S!G28,". Výpočty MF ČR.")</f>
        <v>Zdroj: EK (2014). Výpočty MF ČR.</v>
      </c>
    </row>
    <row r="36" spans="1:8" ht="9.75" customHeight="1" x14ac:dyDescent="0.2"/>
    <row r="37" spans="1:8" ht="15" customHeight="1" x14ac:dyDescent="0.2">
      <c r="B37" s="9" t="s">
        <v>113</v>
      </c>
      <c r="C37" s="25"/>
      <c r="D37" s="25" t="s">
        <v>137</v>
      </c>
    </row>
    <row r="38" spans="1:8" ht="1.5" customHeight="1" thickBot="1" x14ac:dyDescent="0.25">
      <c r="B38" s="47"/>
      <c r="C38" s="46"/>
      <c r="D38" s="46"/>
    </row>
    <row r="39" spans="1:8" ht="15" customHeight="1" x14ac:dyDescent="0.2">
      <c r="B39" s="70"/>
      <c r="C39" s="40">
        <v>2014</v>
      </c>
      <c r="D39" s="40">
        <v>2015</v>
      </c>
    </row>
    <row r="40" spans="1:8" ht="12.75" customHeight="1" x14ac:dyDescent="0.2">
      <c r="B40" s="48" t="s">
        <v>114</v>
      </c>
      <c r="C40" s="6">
        <v>4.0999999999999996</v>
      </c>
      <c r="D40" s="6">
        <v>3.8</v>
      </c>
    </row>
    <row r="41" spans="1:8" ht="12.75" customHeight="1" thickBot="1" x14ac:dyDescent="0.25">
      <c r="B41" s="105" t="s">
        <v>112</v>
      </c>
      <c r="C41" s="38">
        <v>3.7</v>
      </c>
      <c r="D41" s="38">
        <v>3.5</v>
      </c>
    </row>
    <row r="42" spans="1:8" ht="12.75" customHeight="1" x14ac:dyDescent="0.2">
      <c r="B42" s="123" t="s">
        <v>200</v>
      </c>
    </row>
  </sheetData>
  <phoneticPr fontId="0" type="noConversion"/>
  <printOptions horizontalCentered="1" verticalCentered="1"/>
  <pageMargins left="0" right="0" top="0.78740157480314965" bottom="0.59055118110236227" header="0.51181102362204722" footer="0.31496062992125984"/>
  <pageSetup paperSize="9" scale="83" orientation="landscape" r:id="rId1"/>
  <headerFooter alignWithMargins="0">
    <oddHeader>&amp;L&amp;8&amp;D &amp;T&amp;R&amp;8&amp;F &amp;A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6" enableFormatConditionsCalculation="0">
    <tabColor indexed="51"/>
    <pageSetUpPr fitToPage="1"/>
  </sheetPr>
  <dimension ref="A2:I14"/>
  <sheetViews>
    <sheetView showGridLines="0" zoomScale="120" workbookViewId="0">
      <selection activeCell="I5" sqref="I5"/>
    </sheetView>
  </sheetViews>
  <sheetFormatPr defaultColWidth="7.140625" defaultRowHeight="12.75" customHeight="1" x14ac:dyDescent="0.2"/>
  <cols>
    <col min="1" max="1" width="2.7109375" style="18" customWidth="1"/>
    <col min="2" max="2" width="41.7109375" style="13" customWidth="1"/>
    <col min="3" max="16384" width="7.140625" style="13"/>
  </cols>
  <sheetData>
    <row r="2" spans="1:9" ht="12.75" customHeight="1" x14ac:dyDescent="0.2">
      <c r="B2" s="2" t="s">
        <v>210</v>
      </c>
      <c r="C2" s="2"/>
      <c r="D2" s="30"/>
      <c r="H2" s="18"/>
      <c r="I2" s="25" t="s">
        <v>199</v>
      </c>
    </row>
    <row r="3" spans="1:9" ht="1.5" customHeight="1" thickBot="1" x14ac:dyDescent="0.25">
      <c r="B3" s="68"/>
      <c r="C3" s="68"/>
      <c r="D3" s="68"/>
      <c r="E3" s="69"/>
      <c r="F3" s="69"/>
      <c r="G3" s="69"/>
      <c r="H3" s="46"/>
      <c r="I3" s="46"/>
    </row>
    <row r="4" spans="1:9" ht="15" customHeight="1" x14ac:dyDescent="0.2">
      <c r="B4" s="39"/>
      <c r="C4" s="39"/>
      <c r="D4" s="41"/>
      <c r="E4" s="40">
        <v>2014</v>
      </c>
      <c r="F4" s="40">
        <v>2015</v>
      </c>
      <c r="G4" s="40">
        <v>2016</v>
      </c>
      <c r="H4" s="40">
        <v>2017</v>
      </c>
      <c r="I4" s="40">
        <v>2018</v>
      </c>
    </row>
    <row r="5" spans="1:9" ht="12.75" customHeight="1" x14ac:dyDescent="0.2">
      <c r="B5" s="5" t="s">
        <v>252</v>
      </c>
      <c r="C5" s="5"/>
      <c r="D5" s="52"/>
      <c r="E5" s="6">
        <v>0.4</v>
      </c>
      <c r="F5" s="6">
        <v>0.3</v>
      </c>
      <c r="G5" s="6">
        <v>0.3</v>
      </c>
      <c r="H5" s="6">
        <v>0.4</v>
      </c>
      <c r="I5" s="6">
        <v>0.5</v>
      </c>
    </row>
    <row r="6" spans="1:9" ht="12.75" customHeight="1" x14ac:dyDescent="0.2">
      <c r="B6" s="5" t="s">
        <v>253</v>
      </c>
      <c r="C6" s="5"/>
      <c r="D6" s="52"/>
      <c r="E6" s="6">
        <v>1.6</v>
      </c>
      <c r="F6" s="6">
        <v>0.6</v>
      </c>
      <c r="G6" s="6">
        <v>0.8</v>
      </c>
      <c r="H6" s="6">
        <v>1.2</v>
      </c>
      <c r="I6" s="6">
        <v>1.8</v>
      </c>
    </row>
    <row r="7" spans="1:9" ht="12.75" customHeight="1" x14ac:dyDescent="0.2">
      <c r="A7" s="11"/>
      <c r="B7" s="19" t="s">
        <v>254</v>
      </c>
      <c r="C7" s="19"/>
      <c r="D7" s="52"/>
      <c r="E7" s="6">
        <v>92.5</v>
      </c>
      <c r="F7" s="6">
        <v>91.2</v>
      </c>
      <c r="G7" s="6">
        <v>91.2</v>
      </c>
      <c r="H7" s="6">
        <v>92</v>
      </c>
      <c r="I7" s="6">
        <v>93.4</v>
      </c>
    </row>
    <row r="8" spans="1:9" ht="12.75" customHeight="1" x14ac:dyDescent="0.2">
      <c r="B8" s="5" t="s">
        <v>255</v>
      </c>
      <c r="C8" s="5"/>
      <c r="D8" s="52"/>
      <c r="E8" s="6">
        <v>27.5</v>
      </c>
      <c r="F8" s="6">
        <v>27.5</v>
      </c>
      <c r="G8" s="6">
        <v>27.5</v>
      </c>
      <c r="H8" s="6">
        <v>27.2</v>
      </c>
      <c r="I8" s="6">
        <v>26.8</v>
      </c>
    </row>
    <row r="9" spans="1:9" ht="12.75" customHeight="1" x14ac:dyDescent="0.2">
      <c r="B9" s="5" t="s">
        <v>53</v>
      </c>
      <c r="C9" s="5"/>
      <c r="D9" s="52"/>
      <c r="E9" s="6">
        <v>3.7</v>
      </c>
      <c r="F9" s="6">
        <v>4</v>
      </c>
      <c r="G9" s="6">
        <v>4.4000000000000004</v>
      </c>
      <c r="H9" s="6">
        <v>4.5999999999999996</v>
      </c>
      <c r="I9" s="6">
        <v>4.5999999999999996</v>
      </c>
    </row>
    <row r="10" spans="1:9" s="18" customFormat="1" ht="12.75" customHeight="1" x14ac:dyDescent="0.2">
      <c r="B10" s="5" t="s">
        <v>219</v>
      </c>
      <c r="C10" s="5"/>
      <c r="D10" s="52"/>
      <c r="E10" s="6">
        <v>1.3</v>
      </c>
      <c r="F10" s="6">
        <v>1.6</v>
      </c>
      <c r="G10" s="6">
        <v>1.9</v>
      </c>
      <c r="H10" s="6">
        <v>2.1</v>
      </c>
      <c r="I10" s="6">
        <v>2.2999999999999998</v>
      </c>
    </row>
    <row r="11" spans="1:9" s="18" customFormat="1" ht="12.75" customHeight="1" x14ac:dyDescent="0.2">
      <c r="B11" s="5" t="s">
        <v>54</v>
      </c>
      <c r="C11" s="5"/>
      <c r="D11" s="52"/>
      <c r="E11" s="6">
        <v>4.3</v>
      </c>
      <c r="F11" s="6">
        <v>3</v>
      </c>
      <c r="G11" s="6">
        <v>4.0999999999999996</v>
      </c>
      <c r="H11" s="6">
        <v>4.3</v>
      </c>
      <c r="I11" s="6">
        <v>4.3</v>
      </c>
    </row>
    <row r="12" spans="1:9" s="18" customFormat="1" ht="12.75" customHeight="1" x14ac:dyDescent="0.2">
      <c r="B12" s="5" t="s">
        <v>181</v>
      </c>
      <c r="C12" s="5"/>
      <c r="D12" s="52"/>
      <c r="E12" s="6">
        <v>2.1</v>
      </c>
      <c r="F12" s="6">
        <v>3.9</v>
      </c>
      <c r="G12" s="6">
        <v>5.2</v>
      </c>
      <c r="H12" s="6">
        <v>5.2</v>
      </c>
      <c r="I12" s="6">
        <v>5.2</v>
      </c>
    </row>
    <row r="13" spans="1:9" s="18" customFormat="1" ht="12.75" customHeight="1" thickBot="1" x14ac:dyDescent="0.25">
      <c r="B13" s="37" t="s">
        <v>256</v>
      </c>
      <c r="C13" s="37"/>
      <c r="D13" s="54"/>
      <c r="E13" s="38">
        <v>99</v>
      </c>
      <c r="F13" s="38">
        <v>60.2</v>
      </c>
      <c r="G13" s="38">
        <v>68.3</v>
      </c>
      <c r="H13" s="38">
        <v>73.5</v>
      </c>
      <c r="I13" s="38">
        <v>77.3</v>
      </c>
    </row>
    <row r="14" spans="1:9" ht="12.75" customHeight="1" x14ac:dyDescent="0.2">
      <c r="B14" s="123" t="str">
        <f>CONCATENATE("Zdroj: ",S!G22,", ",S!G27,", ",S!G29,". Výpočty MF ČR.")</f>
        <v>Zdroj: ČNB (2015), Eurostat (2015), EIA (2015). Výpočty MF ČR.</v>
      </c>
      <c r="C14" s="8"/>
    </row>
  </sheetData>
  <phoneticPr fontId="0" type="noConversion"/>
  <printOptions horizontalCentered="1" verticalCentered="1"/>
  <pageMargins left="0" right="0" top="0.78740157480314965" bottom="0.59055118110236227" header="0.51181102362204722" footer="0.31496062992125984"/>
  <pageSetup paperSize="9" scale="82" orientation="landscape" r:id="rId1"/>
  <headerFooter alignWithMargins="0">
    <oddHeader>&amp;L&amp;8&amp;D &amp;T&amp;R&amp;8&amp;F 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9</vt:i4>
      </vt:variant>
    </vt:vector>
  </HeadingPairs>
  <TitlesOfParts>
    <vt:vector size="9" baseType="lpstr">
      <vt:lpstr>S</vt:lpstr>
      <vt:lpstr>P 1</vt:lpstr>
      <vt:lpstr>P 2</vt:lpstr>
      <vt:lpstr>P 3</vt:lpstr>
      <vt:lpstr>P 4</vt:lpstr>
      <vt:lpstr>P 5</vt:lpstr>
      <vt:lpstr>P 6</vt:lpstr>
      <vt:lpstr>P 7</vt:lpstr>
      <vt:lpstr>P 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Konvergenční program ČR (aktualizace duben 2014) - tabulková příloha</dc:title>
  <dc:creator/>
  <cp:lastModifiedBy/>
  <dcterms:created xsi:type="dcterms:W3CDTF">2014-04-28T15:57:55Z</dcterms:created>
  <dcterms:modified xsi:type="dcterms:W3CDTF">2015-12-02T09:36:47Z</dcterms:modified>
</cp:coreProperties>
</file>