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filterPrivacy="1" defaultThemeVersion="124226"/>
  <bookViews>
    <workbookView xWindow="9705" yWindow="-15" windowWidth="9510" windowHeight="8865" tabRatio="906" activeTab="0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</sheets>
  <externalReferences>
    <externalReference r:id="rId13"/>
    <externalReference r:id="rId14"/>
    <externalReference r:id="rId15"/>
    <externalReference r:id="rId16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'[3]muži'!$A$1:$AX$92</definedName>
    <definedName name="asasdasd">'[3]muži'!$A$1:$AX$92</definedName>
    <definedName name="cc">#REF!</definedName>
    <definedName name="celkový">#REF!</definedName>
    <definedName name="celkový2">#REF!</definedName>
    <definedName name="celkový3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ovno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Oblast_vkladani">#REF!</definedName>
    <definedName name="other">#REF!</definedName>
    <definedName name="PodilRezervNaDovozu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<sst xmlns="http://schemas.openxmlformats.org/spreadsheetml/2006/main" count="363" uniqueCount="283">
  <si>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</si>
  <si>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</si>
  <si>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</si>
  <si>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</si>
  <si>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</si>
  <si>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</si>
  <si>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</si>
  <si>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</si>
  <si>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</si>
  <si>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</si>
  <si>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</si>
  <si>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</si>
  <si>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</si>
  <si>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</si>
  <si>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</si>
  <si>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 xml:space="preserve">Systémová penzijní reforma </t>
    </r>
    <r>
      <rPr>
        <b/>
        <vertAlign val="superscript"/>
        <sz val="8"/>
        <rFont val="Calibri"/>
        <family val="2"/>
        <charset val="238"/>
      </rPr>
      <t>1</t>
    </r>
    <r>
      <rPr>
        <vertAlign val="superscript"/>
        <sz val="8"/>
        <rFont val="Calibri"/>
        <family val="2"/>
        <charset val="238"/>
      </rPr>
      <t>)</t>
    </r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</si>
  <si>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</si>
  <si>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</si>
  <si>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</si>
  <si>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</si>
  <si>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</si>
  <si>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</si>
  <si>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</si>
  <si>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</si>
  <si>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</si>
  <si>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</si>
  <si>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</si>
  <si>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</si>
  <si>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</si>
  <si>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</si>
  <si>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</si>
  <si>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</si>
  <si>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</si>
  <si>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2) Údaje se vztahují pouze ke státnímu dluhu. Státní dluh reprezentuje dluh generovaný hospodařením státního rozpočtu.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</si>
  <si>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</si>
  <si>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</si>
  <si>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</si>
  <si>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</si>
  <si>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</si>
  <si>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</si>
  <si>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</si>
  <si>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</si>
  <si>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</si>
  <si>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</si>
  <si>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</si>
  <si>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</si>
  <si>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</si>
  <si>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</si>
  <si>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</si>
  <si>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</si>
  <si>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</si>
  <si>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</si>
  <si>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</si>
  <si>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</si>
  <si>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</si>
  <si>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</si>
  <si>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3) Cizoměnová expozice státního dluhu je cizoměnový státní dluh, který je vystaven pohybu měnových kurzů po očištění o cizoměnovou expozici státních finančních aktiv.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</si>
  <si>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</si>
  <si>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</si>
  <si>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</si>
  <si>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</si>
  <si>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</si>
  <si>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</si>
  <si>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 xml:space="preserve">aktualizace květen </t>
  </si>
  <si>
    <t>ČNB (2016a)</t>
  </si>
  <si>
    <t>Databáze časových řad ARAD. Praha, Česká národní banka, březen 2016 [cit. 1.4.2016].</t>
  </si>
  <si>
    <t>ČSÚ (2016a)</t>
  </si>
  <si>
    <t>Hrubý domácí produkt – časové řady ukazatelů čtvrtletních účtů. Praha, Český statistický úřad, 31.3.2016 [cit. 31.3.2016].</t>
  </si>
  <si>
    <t>ČSÚ (2016b)</t>
  </si>
  <si>
    <t>Sektor vládních institucí, vládní deficit a dluh. Praha, Český statistický úřad, 21.4.2016 [cit. 21.4.2016].</t>
  </si>
  <si>
    <t>ČSÚ (2016c)</t>
  </si>
  <si>
    <t>Výběrové šetření pracovních sil. Praha, Český statistický úřad, 3.2.2016 [cit. 1.4.2016].</t>
  </si>
  <si>
    <t>ČSÚ (2016d)</t>
  </si>
  <si>
    <t>Výdaje vládních institucí podle funkcí (COFOG). Praha, Český statistický úřad, 31.12.2015 [cit. 1.4.2016].</t>
  </si>
  <si>
    <t>Eurostat (2016)</t>
  </si>
  <si>
    <t>Eurostat Database. Lucemburk, Eurostat, 31.3.2016 [cit. 31.3.2016].</t>
  </si>
  <si>
    <t>EK (2014)</t>
  </si>
  <si>
    <t>The 2015 Ageing Report: Underlying Assumptions and Projection Methodologies. Brusel, Evropská komise, listopad 2014, European Economy, No. 8.</t>
  </si>
  <si>
    <t>EIA (2016)</t>
  </si>
  <si>
    <t>Spot Prices for Crude Oil and Petroleum Products. U.S. Energy Information Administration, 30.3.2016 [cit. 30.3.2016].</t>
  </si>
  <si>
    <t>MF ČR (2015a)</t>
  </si>
  <si>
    <t>Konvergenční program ČR (aktualizace na léta 2015–2018). Praha, Ministerstvo financí ČR, duben 2015 [cit. 1.4.2016].</t>
  </si>
  <si>
    <t>MF ČR (2016a)</t>
  </si>
  <si>
    <t>Makroekonomická predikce ČR. Praha, Ministerstvo financí ČR, duben 2016 [cit. 8.4.2016].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</si>
  <si>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</si>
  <si>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</si>
  <si>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</si>
  <si>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</si>
  <si>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</si>
  <si>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</si>
  <si>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</si>
  <si>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</si>
  <si>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</si>
  <si>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</si>
  <si>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</si>
  <si>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</si>
  <si>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</si>
  <si>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</si>
  <si>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</si>
  <si>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-</t>
  </si>
  <si>
    <t>10. Změna stavu zásob a čisté pořízení cenností</t>
  </si>
  <si>
    <t>11. Saldo dovozu a vývozu zboží a služeb</t>
  </si>
  <si>
    <t>B.11</t>
  </si>
  <si>
    <t>Pozn.: Reálné úrovně jsou v cenách roku 2014.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</si>
  <si>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(2016a), MF ČR (2016a). Výpočty MF ČR.</t>
  </si>
  <si>
    <t>1. Deflátor HDP</t>
  </si>
  <si>
    <t>2. Deflátor spotřeby domácností</t>
  </si>
  <si>
    <t>3. HICP</t>
  </si>
  <si>
    <t>4. Deflátor spotřeby vlády</t>
  </si>
  <si>
    <t>5. Deflátor investic</t>
  </si>
  <si>
    <t>6. Deflátor vývozu zboží a služeb</t>
  </si>
  <si>
    <t>7. Deflátor dovozu zboží a služeb</t>
  </si>
  <si>
    <t>Zdroj: ČSÚ (2016a), Eurostat (2016). Výpočty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</si>
  <si>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</si>
  <si>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</si>
  <si>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</si>
  <si>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</si>
  <si>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</si>
  <si>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</si>
  <si>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</si>
  <si>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</si>
  <si>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2014) na zaměstnanou osobu či na odpracovanou hodinu.</t>
  </si>
  <si>
    <t>Zdroj: ČSÚ (2016a), ČSÚ (2016c). Výpočty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</si>
  <si>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</si>
  <si>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</si>
  <si>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</si>
  <si>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</si>
  <si>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</si>
  <si>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</si>
  <si>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</si>
  <si>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</si>
  <si>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2015–2016 notifikace. Rok 2017–2019 výhled.</t>
  </si>
  <si>
    <t>Zdroj: ČSÚ (2016b). Výpočty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</si>
  <si>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</si>
  <si>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</si>
  <si>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</si>
  <si>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</si>
  <si>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</si>
  <si>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</si>
  <si>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</si>
  <si>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</si>
  <si>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</si>
  <si>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</si>
  <si>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</si>
  <si>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</si>
  <si>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</si>
  <si>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</si>
  <si>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</si>
  <si>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</si>
  <si>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</si>
  <si>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</si>
  <si>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</si>
  <si>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</si>
  <si>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</si>
  <si>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</si>
  <si>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</si>
  <si>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</si>
  <si>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</si>
  <si>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</si>
  <si>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</si>
  <si>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</si>
  <si>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</si>
  <si>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</si>
  <si>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</si>
  <si>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</si>
  <si>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</si>
  <si>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</si>
  <si>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</si>
  <si>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</si>
  <si>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</si>
  <si>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</si>
  <si>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</si>
  <si>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</si>
  <si>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dávky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</si>
  <si>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</si>
  <si>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</si>
  <si>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</si>
  <si>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</si>
  <si>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</si>
  <si>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</si>
  <si>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</si>
  <si>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</si>
  <si>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</si>
  <si>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</si>
  <si>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</si>
  <si>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</si>
  <si>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2015–2016 notifikace. Rok 2017–2019 výhled.</t>
  </si>
  <si>
    <t>1) Výdaje na aktivní a pasivní politiku zaměstnanosti včetně plateb zdravotního pojištění státem za nezaměstnané.</t>
  </si>
  <si>
    <t>1. Celkové příjmy bez vlivu diskrečních opatření</t>
  </si>
  <si>
    <t>2. Celkové výdaje bez vlivu diskrečních opatření</t>
  </si>
  <si>
    <t>Zdroj: MF ČR.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</si>
  <si>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</si>
  <si>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</si>
  <si>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</si>
  <si>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</si>
  <si>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</si>
  <si>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</si>
  <si>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</si>
  <si>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</si>
  <si>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</si>
  <si>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</si>
  <si>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</si>
  <si>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</si>
  <si>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</si>
  <si>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</si>
  <si>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</si>
  <si>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</si>
  <si>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</si>
  <si>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Výdaje celkem</t>
  </si>
  <si>
    <t>Poznámka: Rok 2019 výhled.</t>
  </si>
  <si>
    <t>Zdroj: ČSÚ (2016d), MF ČR (2016a). Výpočty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</si>
  <si>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</si>
  <si>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</si>
  <si>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</si>
  <si>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</si>
  <si>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</si>
  <si>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</si>
  <si>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</si>
  <si>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</si>
  <si>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</si>
  <si>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</si>
  <si>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</si>
  <si>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1. Růst HDP ve stálých cenách (%)</t>
  </si>
  <si>
    <t>2. Saldo sektoru vládních institucí</t>
  </si>
  <si>
    <t>3. Úroky</t>
  </si>
  <si>
    <t>4. Jednorázová a jiná přechodná opatření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</si>
  <si>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</si>
  <si>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</si>
  <si>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</si>
  <si>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</si>
  <si>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</si>
  <si>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</si>
  <si>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</si>
  <si>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</si>
  <si>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</si>
  <si>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</si>
  <si>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</si>
  <si>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</si>
  <si>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</si>
  <si>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</si>
  <si>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</si>
  <si>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(2015a), MF ČR (2016a). Výpočty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</si>
  <si>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</si>
  <si>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</si>
  <si>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</si>
  <si>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</si>
  <si>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</si>
  <si>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</si>
  <si>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</si>
  <si>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</si>
  <si>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</si>
  <si>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</si>
  <si>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z toho: Výdaje nezávisející na věkové struktuře</t>
  </si>
  <si>
    <t xml:space="preserve">         z toho: Dávky v nezaměstnanosti</t>
  </si>
  <si>
    <t xml:space="preserve">         z toho: Úroky</t>
  </si>
  <si>
    <t>Celkové příjmy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</si>
  <si>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</si>
  <si>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</si>
  <si>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</si>
  <si>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</si>
  <si>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</si>
  <si>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</si>
  <si>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</si>
  <si>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</si>
  <si>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</si>
  <si>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</si>
  <si>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</si>
  <si>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</si>
  <si>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</si>
  <si>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1) Důchodové spoření v ČR má dobrovolný charakter.</t>
  </si>
  <si>
    <t>Zdroj: EK (2014).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</si>
  <si>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</si>
  <si>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</si>
  <si>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</si>
  <si>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</si>
  <si>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</si>
  <si>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</si>
  <si>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</si>
  <si>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</si>
  <si>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</si>
  <si>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</si>
  <si>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</si>
  <si>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(2016a), EIA (2016), Eurostat (2016). Výpočty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</si>
</sst>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</numFmts>
  <fonts count="73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</fonts>
  <fills count="55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  <border>
      <left/>
      <right style="hair">
        <color indexed="41"/>
      </right>
      <top/>
      <bottom/>
    </border>
    <border>
      <left/>
      <right style="hair">
        <color indexed="41"/>
      </right>
      <top/>
      <bottom style="medium">
        <color indexed="41"/>
      </bottom>
    </border>
    <border>
      <left/>
      <right/>
      <top/>
      <bottom style="hair">
        <color indexed="41"/>
      </bottom>
    </border>
    <border>
      <left/>
      <right style="hair">
        <color indexed="41"/>
      </right>
      <top style="medium">
        <color indexed="41"/>
      </top>
      <bottom/>
    </border>
    <border>
      <left/>
      <right style="hair">
        <color indexed="41"/>
      </right>
      <top/>
      <bottom style="hair">
        <color indexed="41"/>
      </bottom>
    </border>
    <border>
      <left style="hair">
        <color indexed="41"/>
      </left>
      <right style="hair">
        <color indexed="41"/>
      </right>
      <top style="medium">
        <color indexed="41"/>
      </top>
      <bottom/>
    </border>
    <border>
      <left style="hair">
        <color indexed="41"/>
      </left>
      <right style="hair">
        <color indexed="41"/>
      </right>
      <top/>
      <bottom/>
    </border>
    <border>
      <left style="hair">
        <color indexed="41"/>
      </left>
      <right style="hair">
        <color indexed="41"/>
      </right>
      <top/>
      <bottom style="medium">
        <color indexed="41"/>
      </bottom>
    </border>
    <border>
      <left style="hair">
        <color indexed="41"/>
      </left>
      <right style="hair">
        <color indexed="41"/>
      </right>
      <top/>
      <bottom style="hair">
        <color indexed="41"/>
      </bottom>
    </border>
    <border>
      <left style="hair">
        <color indexed="41"/>
      </left>
      <right/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indexed="41"/>
      </right>
      <top/>
      <bottom style="hair">
        <color auto="1"/>
      </bottom>
    </border>
    <border>
      <left/>
      <right/>
      <top style="medium">
        <color indexed="41"/>
      </top>
      <bottom/>
    </border>
    <border>
      <left/>
      <right/>
      <top style="hair">
        <color indexed="41"/>
      </top>
      <bottom/>
    </border>
    <border>
      <left/>
      <right style="hair">
        <color indexed="41"/>
      </right>
      <top style="hair">
        <color indexed="41"/>
      </top>
      <bottom/>
    </border>
  </borders>
  <cellStyleXfs count="20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27" fillId="0" borderId="0" applyProtection="0">
      <alignment wrapText="1"/>
    </xf>
    <xf numFmtId="166" fontId="27" fillId="0" borderId="0" applyProtection="0">
      <alignment wrapText="1"/>
    </xf>
    <xf numFmtId="166" fontId="27" fillId="0" borderId="0" applyProtection="0">
      <alignment wrapText="1"/>
    </xf>
    <xf numFmtId="167" fontId="27" fillId="0" borderId="0">
      <alignment/>
      <protection/>
    </xf>
    <xf numFmtId="168" fontId="28" fillId="0" borderId="0" applyProtection="0">
      <alignment/>
    </xf>
    <xf numFmtId="168" fontId="27" fillId="0" borderId="0">
      <alignment/>
      <protection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5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5" borderId="0" applyNumberFormat="0" applyBorder="0" applyAlignment="0" applyProtection="0"/>
    <xf numFmtId="0" fontId="30" fillId="7" borderId="0" applyNumberFormat="0" applyBorder="0" applyAlignment="0" applyProtection="0"/>
    <xf numFmtId="169" fontId="28" fillId="0" borderId="0">
      <alignment/>
      <protection/>
    </xf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5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5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2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31" fillId="22" borderId="0" applyNumberFormat="0" applyBorder="0" applyAlignment="0" applyProtection="0"/>
    <xf numFmtId="0" fontId="3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29" fillId="24" borderId="0" applyNumberFormat="0" applyBorder="0" applyAlignment="0" applyProtection="0"/>
    <xf numFmtId="0" fontId="29" fillId="32" borderId="0" applyNumberFormat="0" applyBorder="0" applyAlignment="0" applyProtection="0"/>
    <xf numFmtId="0" fontId="31" fillId="25" borderId="0" applyNumberFormat="0" applyBorder="0" applyAlignment="0" applyProtection="0"/>
    <xf numFmtId="0" fontId="32" fillId="18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31" fillId="22" borderId="0" applyNumberFormat="0" applyBorder="0" applyAlignment="0" applyProtection="0"/>
    <xf numFmtId="0" fontId="32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31" fillId="38" borderId="0" applyNumberFormat="0" applyBorder="0" applyAlignment="0" applyProtection="0"/>
    <xf numFmtId="0" fontId="33" fillId="3" borderId="0" applyNumberFormat="0" applyBorder="0" applyAlignment="0" applyProtection="0"/>
    <xf numFmtId="0" fontId="34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29" fillId="0" borderId="0" applyFont="0" applyFill="0" applyBorder="0" applyAlignment="0" applyProtection="0"/>
    <xf numFmtId="165" fontId="6" fillId="0" borderId="0">
      <alignment/>
      <protection locked="0"/>
    </xf>
    <xf numFmtId="0" fontId="0" fillId="0" borderId="0" applyFont="0" applyFill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6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7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9" fillId="42" borderId="4" applyNumberFormat="0" applyAlignment="0" applyProtection="0"/>
    <xf numFmtId="0" fontId="40" fillId="3" borderId="0" applyNumberFormat="0" applyBorder="0" applyAlignment="0" applyProtection="0"/>
    <xf numFmtId="0" fontId="41" fillId="7" borderId="1" applyNumberFormat="0" applyAlignment="0" applyProtection="0"/>
    <xf numFmtId="0" fontId="42" fillId="42" borderId="4" applyNumberFormat="0" applyAlignment="0" applyProtection="0"/>
    <xf numFmtId="0" fontId="43" fillId="0" borderId="5" applyNumberFormat="0" applyFill="0" applyAlignment="0" applyProtection="0"/>
    <xf numFmtId="5" fontId="0" fillId="0" borderId="0" applyFont="0" applyFill="0" applyBorder="0" applyAlignment="0" applyProtection="0"/>
    <xf numFmtId="1" fontId="24" fillId="43" borderId="6">
      <alignment horizontal="center" vertical="center"/>
      <protection/>
    </xf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0" applyNumberFormat="0" applyFill="0" applyBorder="0" applyAlignment="0" applyProtection="0"/>
    <xf numFmtId="1" fontId="24" fillId="43" borderId="6">
      <alignment horizontal="center" vertical="center"/>
      <protection/>
    </xf>
    <xf numFmtId="0" fontId="47" fillId="0" borderId="0" applyNumberFormat="0" applyFill="0" applyBorder="0" applyAlignment="0" applyProtection="0"/>
    <xf numFmtId="0" fontId="48" fillId="14" borderId="0" applyNumberFormat="0" applyBorder="0" applyAlignment="0" applyProtection="0"/>
    <xf numFmtId="0" fontId="49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50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1" fillId="0" borderId="5" applyNumberFormat="0" applyFill="0" applyAlignment="0" applyProtection="0"/>
    <xf numFmtId="0" fontId="52" fillId="14" borderId="12" applyNumberFormat="0" applyProtection="0">
      <alignment vertical="center"/>
    </xf>
    <xf numFmtId="0" fontId="52" fillId="14" borderId="12" applyNumberFormat="0" applyProtection="0">
      <alignment vertical="center"/>
    </xf>
    <xf numFmtId="0" fontId="52" fillId="14" borderId="12" applyNumberFormat="0" applyProtection="0">
      <alignment horizontal="left" vertical="center" indent="1"/>
    </xf>
    <xf numFmtId="0" fontId="53" fillId="14" borderId="13" applyNumberFormat="0" applyProtection="0">
      <alignment horizontal="left" vertical="top" indent="1"/>
    </xf>
    <xf numFmtId="0" fontId="17" fillId="3" borderId="12" applyNumberFormat="0" applyProtection="0">
      <alignment horizontal="right" vertical="center"/>
    </xf>
    <xf numFmtId="0" fontId="17" fillId="44" borderId="12" applyNumberFormat="0" applyProtection="0">
      <alignment horizontal="right" vertical="center"/>
    </xf>
    <xf numFmtId="0" fontId="17" fillId="23" borderId="14" applyNumberFormat="0" applyProtection="0">
      <alignment horizontal="right" vertical="center"/>
    </xf>
    <xf numFmtId="0" fontId="17" fillId="13" borderId="12" applyNumberFormat="0" applyProtection="0">
      <alignment horizontal="right" vertical="center"/>
    </xf>
    <xf numFmtId="0" fontId="17" fillId="19" borderId="12" applyNumberFormat="0" applyProtection="0">
      <alignment horizontal="right" vertical="center"/>
    </xf>
    <xf numFmtId="0" fontId="17" fillId="35" borderId="12" applyNumberFormat="0" applyProtection="0">
      <alignment horizontal="right" vertical="center"/>
    </xf>
    <xf numFmtId="0" fontId="17" fillId="27" borderId="12" applyNumberFormat="0" applyProtection="0">
      <alignment horizontal="right" vertical="center"/>
    </xf>
    <xf numFmtId="0" fontId="17" fillId="45" borderId="12" applyNumberFormat="0" applyProtection="0">
      <alignment horizontal="right" vertical="center"/>
    </xf>
    <xf numFmtId="0" fontId="17" fillId="12" borderId="12" applyNumberFormat="0" applyProtection="0">
      <alignment horizontal="right" vertical="center"/>
    </xf>
    <xf numFmtId="0" fontId="17" fillId="46" borderId="14" applyNumberFormat="0" applyProtection="0">
      <alignment horizontal="left" vertical="center" indent="1"/>
    </xf>
    <xf numFmtId="0" fontId="52" fillId="0" borderId="0">
      <alignment/>
      <protection/>
    </xf>
    <xf numFmtId="0" fontId="17" fillId="0" borderId="0">
      <alignment horizontal="left"/>
      <protection/>
    </xf>
    <xf numFmtId="0" fontId="54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7" fillId="47" borderId="12" applyNumberFormat="0" applyProtection="0">
      <alignment horizontal="right" vertical="center"/>
    </xf>
    <xf numFmtId="0" fontId="17" fillId="48" borderId="14" applyNumberFormat="0" applyProtection="0">
      <alignment horizontal="left" vertical="center" indent="1"/>
    </xf>
    <xf numFmtId="0" fontId="17" fillId="49" borderId="14" applyNumberFormat="0" applyProtection="0">
      <alignment horizontal="left" vertical="center" indent="1"/>
    </xf>
    <xf numFmtId="0" fontId="17" fillId="15" borderId="12" applyNumberFormat="0" applyProtection="0">
      <alignment horizontal="left" vertical="center" indent="1"/>
    </xf>
    <xf numFmtId="0" fontId="17" fillId="31" borderId="13" applyNumberFormat="0" applyProtection="0">
      <alignment horizontal="left" vertical="top" indent="1"/>
    </xf>
    <xf numFmtId="0" fontId="17" fillId="50" borderId="12" applyNumberFormat="0" applyProtection="0">
      <alignment horizontal="left" vertical="center" indent="1"/>
    </xf>
    <xf numFmtId="0" fontId="17" fillId="49" borderId="13" applyNumberFormat="0" applyProtection="0">
      <alignment horizontal="left" vertical="top" indent="1"/>
    </xf>
    <xf numFmtId="0" fontId="17" fillId="10" borderId="12" applyNumberFormat="0" applyProtection="0">
      <alignment horizontal="left" vertical="center" indent="1"/>
    </xf>
    <xf numFmtId="0" fontId="17" fillId="10" borderId="13" applyNumberFormat="0" applyProtection="0">
      <alignment horizontal="left" vertical="top" indent="1"/>
    </xf>
    <xf numFmtId="0" fontId="17" fillId="48" borderId="12" applyNumberFormat="0" applyProtection="0">
      <alignment horizontal="left" vertical="center" indent="1"/>
    </xf>
    <xf numFmtId="0" fontId="17" fillId="48" borderId="13" applyNumberFormat="0" applyProtection="0">
      <alignment horizontal="left" vertical="top" indent="1"/>
    </xf>
    <xf numFmtId="0" fontId="17" fillId="18" borderId="12" applyNumberFormat="0" applyProtection="0">
      <alignment horizontal="left" vertical="center" indent="1"/>
    </xf>
    <xf numFmtId="0" fontId="17" fillId="9" borderId="15" applyNumberFormat="0">
      <alignment/>
      <protection locked="0"/>
    </xf>
    <xf numFmtId="0" fontId="52" fillId="31" borderId="16" applyBorder="0">
      <alignment/>
      <protection/>
    </xf>
    <xf numFmtId="0" fontId="55" fillId="8" borderId="13" applyNumberFormat="0" applyProtection="0">
      <alignment vertical="center"/>
    </xf>
    <xf numFmtId="0" fontId="56" fillId="8" borderId="17" applyNumberFormat="0" applyProtection="0">
      <alignment vertical="center"/>
    </xf>
    <xf numFmtId="0" fontId="55" fillId="15" borderId="13" applyNumberFormat="0" applyProtection="0">
      <alignment horizontal="left" vertical="center" indent="1"/>
    </xf>
    <xf numFmtId="0" fontId="55" fillId="8" borderId="13" applyNumberFormat="0" applyProtection="0">
      <alignment horizontal="left" vertical="top" indent="1"/>
    </xf>
    <xf numFmtId="0" fontId="17" fillId="0" borderId="12" applyNumberFormat="0" applyProtection="0">
      <alignment horizontal="right" vertical="center"/>
    </xf>
    <xf numFmtId="0" fontId="52" fillId="0" borderId="12" applyNumberFormat="0" applyProtection="0">
      <alignment horizontal="right" vertical="center"/>
    </xf>
    <xf numFmtId="0" fontId="17" fillId="18" borderId="12" applyNumberFormat="0" applyProtection="0">
      <alignment horizontal="left" vertical="center" indent="1"/>
    </xf>
    <xf numFmtId="0" fontId="55" fillId="49" borderId="13" applyNumberFormat="0" applyProtection="0">
      <alignment horizontal="left" vertical="top" indent="1"/>
    </xf>
    <xf numFmtId="0" fontId="57" fillId="51" borderId="14" applyNumberFormat="0" applyProtection="0">
      <alignment horizontal="left" vertical="center" indent="1"/>
    </xf>
    <xf numFmtId="0" fontId="17" fillId="52" borderId="17">
      <alignment/>
      <protection/>
    </xf>
    <xf numFmtId="0" fontId="58" fillId="9" borderId="12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" fillId="0" borderId="18">
      <alignment/>
      <protection locked="0"/>
    </xf>
    <xf numFmtId="0" fontId="63" fillId="7" borderId="1" applyNumberFormat="0" applyAlignment="0" applyProtection="0"/>
    <xf numFmtId="0" fontId="64" fillId="15" borderId="1" applyNumberFormat="0" applyAlignment="0" applyProtection="0"/>
    <xf numFmtId="0" fontId="65" fillId="15" borderId="11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0" borderId="0">
      <alignment/>
      <protection/>
    </xf>
    <xf numFmtId="0" fontId="70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1" fontId="71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right" indent="1"/>
    </xf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center"/>
    </xf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9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6" fillId="0" borderId="0" xfId="0" applyFont="1" applyFill="1" applyBorder="1"/>
    <xf numFmtId="164" fontId="11" fillId="0" borderId="0" xfId="0" applyNumberFormat="1" applyFont="1" applyFill="1" applyBorder="1" applyAlignment="1">
      <alignment horizontal="right" indent="1"/>
    </xf>
    <xf numFmtId="0" fontId="2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19" xfId="0" applyFont="1" applyBorder="1"/>
    <xf numFmtId="0" fontId="9" fillId="0" borderId="19" xfId="0" applyFont="1" applyBorder="1"/>
    <xf numFmtId="0" fontId="10" fillId="0" borderId="19" xfId="0" applyFont="1" applyFill="1" applyBorder="1"/>
    <xf numFmtId="164" fontId="10" fillId="0" borderId="19" xfId="0" applyNumberFormat="1" applyFont="1" applyFill="1" applyBorder="1" applyAlignment="1">
      <alignment horizontal="right" indent="1"/>
    </xf>
    <xf numFmtId="0" fontId="10" fillId="5" borderId="20" xfId="0" applyFont="1" applyFill="1" applyBorder="1" applyAlignment="1">
      <alignment vertical="center"/>
    </xf>
    <xf numFmtId="0" fontId="10" fillId="5" borderId="20" xfId="0" applyFont="1" applyFill="1" applyBorder="1" applyAlignment="1">
      <alignment horizontal="right" vertical="center" indent="1"/>
    </xf>
    <xf numFmtId="0" fontId="10" fillId="5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0" fontId="11" fillId="0" borderId="19" xfId="0" applyFont="1" applyFill="1" applyBorder="1"/>
    <xf numFmtId="0" fontId="8" fillId="0" borderId="19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  <xf numFmtId="0" fontId="10" fillId="0" borderId="24" xfId="0" applyFont="1" applyFill="1" applyBorder="1"/>
    <xf numFmtId="164" fontId="10" fillId="0" borderId="24" xfId="0" applyNumberFormat="1" applyFont="1" applyFill="1" applyBorder="1" applyAlignment="1">
      <alignment horizontal="right" indent="1"/>
    </xf>
    <xf numFmtId="0" fontId="16" fillId="0" borderId="22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right"/>
    </xf>
    <xf numFmtId="0" fontId="10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horizontal="right" vertical="center" indent="1"/>
    </xf>
    <xf numFmtId="0" fontId="18" fillId="0" borderId="19" xfId="124" applyFont="1" applyFill="1" applyBorder="1">
      <alignment/>
      <protection/>
    </xf>
    <xf numFmtId="0" fontId="11" fillId="0" borderId="19" xfId="124" applyFont="1" applyFill="1" applyBorder="1">
      <alignment/>
      <protection/>
    </xf>
    <xf numFmtId="0" fontId="18" fillId="0" borderId="19" xfId="124" applyFont="1" applyFill="1" applyBorder="1" applyAlignment="1">
      <alignment vertical="top" wrapText="1"/>
      <protection/>
    </xf>
    <xf numFmtId="0" fontId="19" fillId="0" borderId="19" xfId="124" applyFont="1" applyFill="1" applyBorder="1">
      <alignment/>
      <protection/>
    </xf>
    <xf numFmtId="0" fontId="9" fillId="0" borderId="19" xfId="0" applyFont="1" applyFill="1" applyBorder="1"/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Border="1"/>
    <xf numFmtId="0" fontId="11" fillId="0" borderId="19" xfId="0" applyFont="1" applyBorder="1"/>
    <xf numFmtId="0" fontId="10" fillId="5" borderId="21" xfId="0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horizontal="right" indent="1"/>
    </xf>
    <xf numFmtId="0" fontId="16" fillId="5" borderId="24" xfId="0" applyFont="1" applyFill="1" applyBorder="1"/>
    <xf numFmtId="164" fontId="10" fillId="0" borderId="22" xfId="0" applyNumberFormat="1" applyFont="1" applyFill="1" applyBorder="1" applyAlignment="1">
      <alignment horizontal="center"/>
    </xf>
    <xf numFmtId="164" fontId="10" fillId="0" borderId="23" xfId="0" applyNumberFormat="1" applyFont="1" applyFill="1" applyBorder="1" applyAlignment="1">
      <alignment horizontal="center"/>
    </xf>
    <xf numFmtId="1" fontId="10" fillId="0" borderId="22" xfId="0" applyNumberFormat="1" applyFont="1" applyFill="1" applyBorder="1" applyAlignment="1">
      <alignment horizontal="right" indent="1"/>
    </xf>
    <xf numFmtId="0" fontId="10" fillId="5" borderId="25" xfId="0" applyFont="1" applyFill="1" applyBorder="1" applyAlignment="1">
      <alignment horizontal="right" vertical="center" indent="1"/>
    </xf>
    <xf numFmtId="164" fontId="16" fillId="5" borderId="26" xfId="0" applyNumberFormat="1" applyFont="1" applyFill="1" applyBorder="1" applyAlignment="1">
      <alignment horizontal="center"/>
    </xf>
    <xf numFmtId="0" fontId="10" fillId="5" borderId="27" xfId="0" applyFont="1" applyFill="1" applyBorder="1" applyAlignment="1">
      <alignment horizontal="right" vertical="center" indent="1"/>
    </xf>
    <xf numFmtId="164" fontId="10" fillId="0" borderId="28" xfId="0" applyNumberFormat="1" applyFont="1" applyFill="1" applyBorder="1" applyAlignment="1">
      <alignment horizontal="right" indent="1"/>
    </xf>
    <xf numFmtId="164" fontId="10" fillId="0" borderId="29" xfId="0" applyNumberFormat="1" applyFont="1" applyFill="1" applyBorder="1" applyAlignment="1">
      <alignment horizontal="right" indent="1"/>
    </xf>
    <xf numFmtId="164" fontId="16" fillId="5" borderId="30" xfId="0" applyNumberFormat="1" applyFont="1" applyFill="1" applyBorder="1" applyAlignment="1">
      <alignment horizontal="center"/>
    </xf>
    <xf numFmtId="1" fontId="10" fillId="0" borderId="26" xfId="0" applyNumberFormat="1" applyFont="1" applyFill="1" applyBorder="1" applyAlignment="1">
      <alignment horizontal="right" indent="1"/>
    </xf>
    <xf numFmtId="1" fontId="10" fillId="0" borderId="23" xfId="0" applyNumberFormat="1" applyFont="1" applyFill="1" applyBorder="1" applyAlignment="1">
      <alignment horizontal="right" indent="1"/>
    </xf>
    <xf numFmtId="0" fontId="10" fillId="5" borderId="20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/>
    </xf>
    <xf numFmtId="1" fontId="10" fillId="0" borderId="28" xfId="0" applyNumberFormat="1" applyFont="1" applyFill="1" applyBorder="1" applyAlignment="1">
      <alignment horizontal="right" indent="1"/>
    </xf>
    <xf numFmtId="1" fontId="10" fillId="0" borderId="28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right" indent="1"/>
    </xf>
    <xf numFmtId="164" fontId="10" fillId="0" borderId="31" xfId="0" applyNumberFormat="1" applyFont="1" applyFill="1" applyBorder="1" applyAlignment="1">
      <alignment horizontal="right" indent="1"/>
    </xf>
    <xf numFmtId="1" fontId="10" fillId="0" borderId="30" xfId="0" applyNumberFormat="1" applyFont="1" applyFill="1" applyBorder="1" applyAlignment="1">
      <alignment horizontal="right" indent="1"/>
    </xf>
    <xf numFmtId="0" fontId="23" fillId="0" borderId="22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 wrapText="1"/>
    </xf>
    <xf numFmtId="0" fontId="10" fillId="0" borderId="23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164" fontId="11" fillId="0" borderId="19" xfId="0" applyNumberFormat="1" applyFont="1" applyFill="1" applyBorder="1" applyAlignment="1">
      <alignment horizontal="right" indent="1"/>
    </xf>
    <xf numFmtId="0" fontId="10" fillId="0" borderId="22" xfId="0" applyFont="1" applyFill="1" applyBorder="1" applyAlignment="1">
      <alignment wrapText="1"/>
    </xf>
    <xf numFmtId="164" fontId="16" fillId="5" borderId="30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2"/>
    </xf>
    <xf numFmtId="0" fontId="13" fillId="0" borderId="23" xfId="0" applyFont="1" applyFill="1" applyBorder="1"/>
    <xf numFmtId="1" fontId="10" fillId="0" borderId="29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1"/>
    </xf>
    <xf numFmtId="0" fontId="23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indent="1"/>
    </xf>
    <xf numFmtId="0" fontId="68" fillId="0" borderId="0" xfId="108" applyFont="1" applyAlignment="1" applyProtection="1">
      <alignment horizontal="left" indent="2"/>
      <protection/>
    </xf>
    <xf numFmtId="0" fontId="0" fillId="0" borderId="22" xfId="0" applyBorder="1"/>
    <xf numFmtId="164" fontId="69" fillId="0" borderId="0" xfId="0" applyNumberFormat="1" applyFont="1" applyFill="1" applyBorder="1"/>
    <xf numFmtId="0" fontId="10" fillId="0" borderId="2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left" indent="1"/>
    </xf>
    <xf numFmtId="0" fontId="11" fillId="0" borderId="33" xfId="0" applyFont="1" applyFill="1" applyBorder="1" applyAlignment="1">
      <alignment horizontal="center"/>
    </xf>
    <xf numFmtId="164" fontId="11" fillId="0" borderId="32" xfId="0" applyNumberFormat="1" applyFont="1" applyFill="1" applyBorder="1" applyAlignment="1">
      <alignment horizontal="right" indent="1"/>
    </xf>
    <xf numFmtId="0" fontId="22" fillId="0" borderId="33" xfId="0" applyFont="1" applyFill="1" applyBorder="1" applyAlignment="1">
      <alignment horizontal="center"/>
    </xf>
    <xf numFmtId="3" fontId="9" fillId="0" borderId="0" xfId="0" applyNumberFormat="1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right" indent="1"/>
    </xf>
    <xf numFmtId="0" fontId="13" fillId="0" borderId="3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72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  <xf numFmtId="0" fontId="72" fillId="0" borderId="0" xfId="0" applyFont="1" applyAlignment="1">
      <alignment horizontal="left" indent="2"/>
    </xf>
    <xf numFmtId="0" fontId="68" fillId="0" borderId="0" xfId="108" applyFont="1" applyAlignment="1" applyProtection="1">
      <alignment horizontal="left"/>
      <protection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1" fontId="11" fillId="0" borderId="28" xfId="0" applyNumberFormat="1" applyFont="1" applyFill="1" applyBorder="1" applyAlignment="1">
      <alignment horizontal="right" indent="1"/>
    </xf>
    <xf numFmtId="0" fontId="13" fillId="0" borderId="34" xfId="0" applyFont="1" applyFill="1" applyBorder="1" applyAlignment="1">
      <alignment horizontal="left" vertical="center" wrapText="1"/>
    </xf>
    <xf numFmtId="164" fontId="16" fillId="5" borderId="24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center"/>
    </xf>
    <xf numFmtId="0" fontId="10" fillId="0" borderId="3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 wrapText="1"/>
    </xf>
  </cellXfs>
  <cellStyles count="19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externalLink" Target="externalLinks/externalLink4.xml" /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worksheet" Target="worksheets/sheet4.xml" /><Relationship Id="rId6" Type="http://schemas.openxmlformats.org/officeDocument/2006/relationships/worksheet" Target="worksheets/sheet5.xml" /><Relationship Id="rId9" Type="http://schemas.openxmlformats.org/officeDocument/2006/relationships/worksheet" Target="worksheets/sheet8.xml" /><Relationship Id="rId14" Type="http://schemas.openxmlformats.org/officeDocument/2006/relationships/externalLink" Target="externalLinks/externalLink2.xml" /><Relationship Id="rId15" Type="http://schemas.openxmlformats.org/officeDocument/2006/relationships/externalLink" Target="externalLinks/externalLink3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Relationship Id="rId13" Type="http://schemas.openxmlformats.org/officeDocument/2006/relationships/externalLink" Target="externalLinks/externalLink1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15_Konvergencni-program-2015.pdf" TargetMode="External" /><Relationship Id="rId9" Type="http://schemas.openxmlformats.org/officeDocument/2006/relationships/hyperlink" Target="http://www.mfcr.cz/assets/cs/media/Makro-ekonomicka-predikce_2016-Q2_Makroekonomicka-predikce-komplet-ke-stazeni.pdf" TargetMode="External" /><Relationship Id="rId10" Type="http://schemas.openxmlformats.org/officeDocument/2006/relationships/hyperlink" Target="http://ec.europa.eu/economy_finance/publications/european_economy/2014/pdf/ee8_en.pdf" TargetMode="External" /><Relationship Id="rId1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I33"/>
  <sheetViews>
    <sheetView showGridLines="0" tabSelected="1" workbookViewId="0" topLeftCell="A1">
      <selection pane="topLeft" activeCell="D33" sqref="D33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4" width="0" hidden="1"/>
  </cols>
  <sheetData>
    <row r="1" ht="22.5" customHeight="1"/>
    <row r="2" spans="4:6" ht="22.5" customHeight="1">
      <c r="D2" s="29" t="s">
        <v>51</v>
      </c>
      <c r="E2" s="111"/>
      <c r="F2" s="32"/>
    </row>
    <row r="3" spans="4:7" ht="52.5" customHeight="1">
      <c r="D3" s="28" t="s">
        <v>23</v>
      </c>
      <c r="E3" s="111"/>
      <c r="F3" s="32"/>
      <c r="G3" s="33" t="s">
        <v>9</v>
      </c>
    </row>
    <row r="4" spans="3:7" ht="15.75">
      <c r="C4" s="29" t="s">
        <v>63</v>
      </c>
      <c r="D4" s="134">
        <v>2016</v>
      </c>
      <c r="E4" s="111"/>
      <c r="G4" s="7" t="s">
        <v>10</v>
      </c>
    </row>
    <row r="5" spans="5:7" ht="12.75">
      <c r="E5" s="111"/>
      <c r="G5" s="110" t="s">
        <v>39</v>
      </c>
    </row>
    <row r="6" spans="3:7" ht="15.75">
      <c r="C6" s="29"/>
      <c r="D6" s="29" t="s">
        <v>52</v>
      </c>
      <c r="E6" s="111"/>
      <c r="G6" s="110" t="s">
        <v>49</v>
      </c>
    </row>
    <row r="7" spans="5:7" ht="12.75">
      <c r="E7" s="111"/>
      <c r="G7" s="110" t="s">
        <v>40</v>
      </c>
    </row>
    <row r="8" spans="5:7" ht="12.75">
      <c r="E8" s="111"/>
      <c r="G8" s="110" t="s">
        <v>41</v>
      </c>
    </row>
    <row r="9" spans="5:7" ht="12.75">
      <c r="E9" s="111"/>
      <c r="G9" s="110" t="str">
        <f>'P 2'!B2</f>
        <v>Tabulka 2a: Vývoj hospodaření sektoru vládních institucí</v>
      </c>
    </row>
    <row r="10" spans="5:7" ht="12.75">
      <c r="E10" s="111"/>
      <c r="G10" s="110" t="str">
        <f>'P 2'!B48</f>
        <v>Tabulka 2b: Projekce za nezměněných politik</v>
      </c>
    </row>
    <row r="11" spans="5:7" ht="12.75">
      <c r="E11" s="111"/>
      <c r="G11" s="110" t="str">
        <f>'P 2'!B56</f>
        <v>Tabulka 2c: Výdaje určené k úpravě výdajového pravidla Paktu o stabilitě a růstu (Expenditure Benchmark)</v>
      </c>
    </row>
    <row r="12" spans="5:7" ht="12.75">
      <c r="E12" s="111"/>
      <c r="G12" s="110" t="s">
        <v>42</v>
      </c>
    </row>
    <row r="13" spans="5:7" ht="12.75">
      <c r="E13" s="111"/>
      <c r="G13" s="110" t="s">
        <v>43</v>
      </c>
    </row>
    <row r="14" spans="5:7" ht="12.75">
      <c r="E14" s="111"/>
      <c r="G14" s="110" t="s">
        <v>44</v>
      </c>
    </row>
    <row r="15" spans="5:7" ht="12.75">
      <c r="E15" s="111"/>
      <c r="G15" s="110" t="s">
        <v>45</v>
      </c>
    </row>
    <row r="16" spans="5:7" ht="12.75">
      <c r="E16" s="111"/>
      <c r="G16" s="110" t="s">
        <v>47</v>
      </c>
    </row>
    <row r="17" spans="5:7" ht="12.75">
      <c r="E17" s="111"/>
      <c r="G17" s="110" t="s">
        <v>46</v>
      </c>
    </row>
    <row r="18" spans="3:7" ht="12.75">
      <c r="C18" s="34"/>
      <c r="E18" s="111"/>
      <c r="G18" s="110" t="s">
        <v>62</v>
      </c>
    </row>
    <row r="19" spans="5:7" ht="12.75">
      <c r="E19" s="111"/>
      <c r="G19" s="1"/>
    </row>
    <row r="20" spans="2:5" ht="12.75">
      <c r="B20" s="18"/>
      <c r="E20" s="111"/>
    </row>
    <row r="21" spans="2:9" ht="27" customHeight="1">
      <c r="B21" s="18"/>
      <c r="E21" s="111"/>
      <c r="G21" s="130" t="s">
        <v>50</v>
      </c>
      <c r="I21" s="128"/>
    </row>
    <row r="22" spans="2:9" ht="12.75">
      <c r="B22" s="18"/>
      <c r="E22" s="111"/>
      <c r="G22" s="131" t="s">
        <v>64</v>
      </c>
      <c r="H22" s="132" t="s">
        <v>65</v>
      </c>
      <c r="I22" s="128"/>
    </row>
    <row r="23" spans="2:9" ht="12.75">
      <c r="B23" s="18"/>
      <c r="E23" s="111"/>
      <c r="G23" s="131" t="s">
        <v>66</v>
      </c>
      <c r="H23" s="132" t="s">
        <v>67</v>
      </c>
      <c r="I23" s="128"/>
    </row>
    <row r="24" spans="5:9" ht="12.75">
      <c r="E24" s="111"/>
      <c r="G24" s="131" t="s">
        <v>68</v>
      </c>
      <c r="H24" s="132" t="s">
        <v>69</v>
      </c>
      <c r="I24" s="128"/>
    </row>
    <row r="25" spans="5:9" ht="12.75">
      <c r="E25" s="111"/>
      <c r="G25" s="131" t="s">
        <v>70</v>
      </c>
      <c r="H25" s="132" t="s">
        <v>71</v>
      </c>
      <c r="I25" s="128"/>
    </row>
    <row r="26" spans="5:9" ht="12.75">
      <c r="E26" s="111"/>
      <c r="G26" s="131" t="s">
        <v>72</v>
      </c>
      <c r="H26" s="132" t="s">
        <v>73</v>
      </c>
      <c r="I26" s="128"/>
    </row>
    <row r="27" spans="5:9" ht="12.75">
      <c r="E27" s="111"/>
      <c r="G27" s="131" t="s">
        <v>74</v>
      </c>
      <c r="H27" s="132" t="s">
        <v>75</v>
      </c>
      <c r="I27" s="128"/>
    </row>
    <row r="28" spans="5:9" ht="12.75">
      <c r="E28" s="111"/>
      <c r="G28" s="131" t="s">
        <v>76</v>
      </c>
      <c r="H28" s="132" t="s">
        <v>77</v>
      </c>
      <c r="I28" s="128"/>
    </row>
    <row r="29" spans="5:9" ht="12.75">
      <c r="E29" s="111"/>
      <c r="G29" s="131" t="s">
        <v>78</v>
      </c>
      <c r="H29" s="132" t="s">
        <v>79</v>
      </c>
      <c r="I29" s="128"/>
    </row>
    <row r="30" spans="5:9" ht="12.75">
      <c r="E30" s="111"/>
      <c r="G30" s="131" t="s">
        <v>80</v>
      </c>
      <c r="H30" s="132" t="s">
        <v>81</v>
      </c>
      <c r="I30" s="128"/>
    </row>
    <row r="31" spans="5:9" ht="12.75">
      <c r="E31" s="111"/>
      <c r="G31" s="131" t="s">
        <v>82</v>
      </c>
      <c r="H31" s="132" t="s">
        <v>83</v>
      </c>
      <c r="I31" s="128"/>
    </row>
    <row r="32" spans="3:9" ht="12.75">
      <c r="C32" s="34" t="s">
        <v>13</v>
      </c>
      <c r="D32" s="129">
        <v>42501</v>
      </c>
      <c r="E32" s="111"/>
      <c r="G32" s="128"/>
      <c r="H32" s="128"/>
      <c r="I32" s="128"/>
    </row>
    <row r="33" ht="12.75">
      <c r="E33" s="111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H22" r:id="rId1" display="Databáze časových řad ARAD. Praha, Česká národní banka, březen 2016 [cit. 1.4.2016]."/>
    <hyperlink ref="H23" r:id="rId2" display="Hrubý domácí produkt – časové řady ukazatelů čtvrtletních účtů. Praha, Český statistický úřad, 31.3.2016 [cit. 31.3.2016]."/>
    <hyperlink ref="H24" r:id="rId3" display="Sektor vládních institucí, vládní deficit a dluh. Praha, Český statistický úřad, 21.4.2016 [cit. 21.4.2016]."/>
    <hyperlink ref="H25" r:id="rId4" display="Výběrové šetření pracovních sil. Praha, Český statistický úřad, 3.2.2016 [cit. 1.4.2016]."/>
    <hyperlink ref="H26" r:id="rId5" display="Výdaje vládních institucí podle funkcí (COFOG). Praha, Český statistický úřad, 31.12.2015 [cit. 1.4.2016]."/>
    <hyperlink ref="H27" r:id="rId6" display="Eurostat Database. Lucemburk, Eurostat, 31.3.2016 [cit. 31.3.2016]."/>
    <hyperlink ref="H29" r:id="rId7" display="Spot Prices for Crude Oil and Petroleum Products. U.S. Energy Information Administration, 30.3.2016 [cit. 30.3.2016]."/>
    <hyperlink ref="H30" r:id="rId8" display="Konvergenční program ČR (aktualizace na léta 2015–2018). Praha, Ministerstvo financí ČR, duben 2015 [cit. 1.4.2016]."/>
    <hyperlink ref="H31" r:id="rId9" display="Makroekonomická predikce ČR. Praha, Ministerstvo financí ČR, duben 2016 [cit. 8.4.2016]."/>
    <hyperlink ref="H28" r:id="rId10" display="The 2015 Ageing Report: Underlying Assumptions and Projection Methodologies. Brusel, Evropská komise, listopad 2014, European Economy, No. 8.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22">
      <selection pane="topLeft" activeCell="I22" sqref="I22"/>
    </sheetView>
  </sheetViews>
  <sheetFormatPr defaultColWidth="7.140625" defaultRowHeight="12.75" customHeight="1"/>
  <cols>
    <col min="1" max="1" width="2.71428571428571" style="22" customWidth="1"/>
    <col min="2" max="2" width="41.7142857142857" style="22" customWidth="1"/>
    <col min="3" max="3" width="7.14285714285714" style="22" customWidth="1"/>
    <col min="4" max="16384" width="7.14285714285714" style="22"/>
  </cols>
  <sheetData>
    <row r="2" spans="2:9" ht="12.75" customHeight="1">
      <c r="B2" s="23" t="s">
        <v>28</v>
      </c>
      <c r="I2" s="25" t="s">
        <v>30</v>
      </c>
    </row>
    <row r="3" spans="2:9" ht="1.5" customHeight="1" thickBot="1">
      <c r="B3" s="59"/>
      <c r="C3" s="60"/>
      <c r="D3" s="60"/>
      <c r="E3" s="60"/>
      <c r="F3" s="60"/>
      <c r="G3" s="60"/>
      <c r="H3" s="60"/>
      <c r="I3" s="60"/>
    </row>
    <row r="4" spans="2:9" ht="15" customHeight="1">
      <c r="B4" s="57"/>
      <c r="C4" s="140" t="s">
        <v>0</v>
      </c>
      <c r="D4" s="76">
        <v>2015</v>
      </c>
      <c r="E4" s="58">
        <v>2015</v>
      </c>
      <c r="F4" s="58">
        <v>2016</v>
      </c>
      <c r="G4" s="58">
        <v>2017</v>
      </c>
      <c r="H4" s="58">
        <v>2018</v>
      </c>
      <c r="I4" s="58">
        <v>2019</v>
      </c>
    </row>
    <row r="5" spans="2:9" ht="9" customHeight="1">
      <c r="B5" s="72"/>
      <c r="C5" s="141"/>
      <c r="D5" s="77" t="s">
        <v>4</v>
      </c>
      <c r="E5" s="137" t="s">
        <v>5</v>
      </c>
      <c r="F5" s="137">
        <v>0</v>
      </c>
      <c r="G5" s="137">
        <v>0</v>
      </c>
      <c r="H5" s="137">
        <v>0</v>
      </c>
      <c r="I5" s="137">
        <v>0</v>
      </c>
    </row>
    <row r="6" spans="2:9" ht="12.75" customHeight="1">
      <c r="B6" s="5" t="s">
        <v>84</v>
      </c>
      <c r="C6" s="44" t="s">
        <v>85</v>
      </c>
      <c r="D6" s="75">
        <v>4439.76</v>
      </c>
      <c r="E6" s="6">
        <v>4.1980000000000004</v>
      </c>
      <c r="F6" s="6">
        <v>2.452</v>
      </c>
      <c r="G6" s="6">
        <v>2.6040000000000001</v>
      </c>
      <c r="H6" s="6">
        <v>2.4470000000000001</v>
      </c>
      <c r="I6" s="6">
        <v>2.4460000000000002</v>
      </c>
    </row>
    <row r="7" spans="2:9" ht="12.75" customHeight="1">
      <c r="B7" s="50" t="s">
        <v>86</v>
      </c>
      <c r="C7" s="85" t="s">
        <v>85</v>
      </c>
      <c r="D7" s="82">
        <v>4472.3239999999996</v>
      </c>
      <c r="E7" s="51">
        <v>4.9619999999999997</v>
      </c>
      <c r="F7" s="51">
        <v>3.4929999999999999</v>
      </c>
      <c r="G7" s="51">
        <v>3.97</v>
      </c>
      <c r="H7" s="51">
        <v>4.0960000000000001</v>
      </c>
      <c r="I7" s="51">
        <v>4.2480000000000002</v>
      </c>
    </row>
    <row r="8" spans="2:9" ht="12.75" customHeight="1">
      <c r="B8" s="138" t="s">
        <v>6</v>
      </c>
      <c r="C8" s="139"/>
      <c r="D8" s="71"/>
      <c r="E8" s="6"/>
      <c r="F8" s="6"/>
      <c r="G8" s="6"/>
      <c r="H8" s="6"/>
      <c r="I8" s="6"/>
    </row>
    <row r="9" spans="2:9" ht="12.75" customHeight="1">
      <c r="B9" s="5" t="s">
        <v>87</v>
      </c>
      <c r="C9" s="44" t="s">
        <v>88</v>
      </c>
      <c r="D9" s="75">
        <v>2128.2840000000001</v>
      </c>
      <c r="E9" s="6">
        <v>2.7909999999999999</v>
      </c>
      <c r="F9" s="6">
        <v>3.1480000000000001</v>
      </c>
      <c r="G9" s="6">
        <v>2.7469999999999999</v>
      </c>
      <c r="H9" s="6">
        <v>2.35</v>
      </c>
      <c r="I9" s="6">
        <v>2.254</v>
      </c>
    </row>
    <row r="10" spans="2:9" ht="12.75" customHeight="1">
      <c r="B10" s="5" t="s">
        <v>89</v>
      </c>
      <c r="C10" s="44" t="s">
        <v>88</v>
      </c>
      <c r="D10" s="75">
        <v>851.09900000000005</v>
      </c>
      <c r="E10" s="6">
        <v>2.7639999999999998</v>
      </c>
      <c r="F10" s="6">
        <v>2.1339999999999999</v>
      </c>
      <c r="G10" s="6">
        <v>1.5840000000000001</v>
      </c>
      <c r="H10" s="6">
        <v>1.4219999999999999</v>
      </c>
      <c r="I10" s="6">
        <v>1.2929999999999999</v>
      </c>
    </row>
    <row r="11" spans="2:9" ht="12.75" customHeight="1">
      <c r="B11" s="5" t="s">
        <v>90</v>
      </c>
      <c r="C11" s="44" t="s">
        <v>91</v>
      </c>
      <c r="D11" s="75">
        <v>1142.7660000000001</v>
      </c>
      <c r="E11" s="6">
        <v>7.255</v>
      </c>
      <c r="F11" s="6">
        <v>0.645</v>
      </c>
      <c r="G11" s="6">
        <v>3.0110000000000001</v>
      </c>
      <c r="H11" s="6">
        <v>3.05</v>
      </c>
      <c r="I11" s="6">
        <v>3.055</v>
      </c>
    </row>
    <row r="12" spans="2:9" ht="12.75" customHeight="1">
      <c r="B12" s="5" t="s">
        <v>92</v>
      </c>
      <c r="C12" s="44" t="s">
        <v>93</v>
      </c>
      <c r="D12" s="75">
        <v>39.363999999999997</v>
      </c>
      <c r="E12" s="6">
        <v>0.871</v>
      </c>
      <c r="F12" s="6">
        <v>0.95199999999999996</v>
      </c>
      <c r="G12" s="6">
        <v>0.89400000000000002</v>
      </c>
      <c r="H12" s="6">
        <v>0.79800000000000004</v>
      </c>
      <c r="I12" s="6">
        <v>0.75</v>
      </c>
    </row>
    <row r="13" spans="2:9" ht="12.75" customHeight="1">
      <c r="B13" s="5" t="s">
        <v>94</v>
      </c>
      <c r="C13" s="44" t="s">
        <v>95</v>
      </c>
      <c r="D13" s="75">
        <v>3821.9769999999999</v>
      </c>
      <c r="E13" s="6">
        <v>7.0170000000000003</v>
      </c>
      <c r="F13" s="6">
        <v>5.484</v>
      </c>
      <c r="G13" s="6">
        <v>5.8789999999999996</v>
      </c>
      <c r="H13" s="6">
        <v>5.955</v>
      </c>
      <c r="I13" s="6">
        <v>6.0220000000000002</v>
      </c>
    </row>
    <row r="14" spans="2:9" ht="12.75" customHeight="1">
      <c r="B14" s="50" t="s">
        <v>96</v>
      </c>
      <c r="C14" s="85" t="s">
        <v>97</v>
      </c>
      <c r="D14" s="82">
        <v>3543.7289999999998</v>
      </c>
      <c r="E14" s="51">
        <v>7.8739999999999997</v>
      </c>
      <c r="F14" s="51">
        <v>5.6440000000000001</v>
      </c>
      <c r="G14" s="51">
        <v>6.0780000000000003</v>
      </c>
      <c r="H14" s="51">
        <v>6.05</v>
      </c>
      <c r="I14" s="51">
        <v>6.065</v>
      </c>
    </row>
    <row r="15" spans="2:9" ht="12.75" customHeight="1">
      <c r="B15" s="138" t="s">
        <v>12</v>
      </c>
      <c r="C15" s="139"/>
      <c r="D15" s="71"/>
      <c r="E15" s="6"/>
      <c r="F15" s="6"/>
      <c r="G15" s="6"/>
      <c r="H15" s="6"/>
      <c r="I15" s="6"/>
    </row>
    <row r="16" spans="2:9" ht="12.75" customHeight="1">
      <c r="B16" s="5" t="s">
        <v>98</v>
      </c>
      <c r="C16" s="44"/>
      <c r="D16" s="73" t="s">
        <v>99</v>
      </c>
      <c r="E16" s="6">
        <v>3.7080000000000002</v>
      </c>
      <c r="F16" s="6">
        <v>2.0779999999999998</v>
      </c>
      <c r="G16" s="6">
        <v>2.3780000000000001</v>
      </c>
      <c r="H16" s="6">
        <v>2.1720000000000002</v>
      </c>
      <c r="I16" s="6">
        <v>2.1030000000000002</v>
      </c>
    </row>
    <row r="17" spans="2:9" ht="12.75" customHeight="1">
      <c r="B17" s="5" t="s">
        <v>100</v>
      </c>
      <c r="C17" s="44" t="s">
        <v>93</v>
      </c>
      <c r="D17" s="73" t="s">
        <v>99</v>
      </c>
      <c r="E17" s="6">
        <v>0.67900000000000005</v>
      </c>
      <c r="F17" s="6">
        <v>0.14699999999999999</v>
      </c>
      <c r="G17" s="6">
        <v>-0.017000000000000001</v>
      </c>
      <c r="H17" s="6">
        <v>-0.048000000000000001</v>
      </c>
      <c r="I17" s="6">
        <v>-0.04</v>
      </c>
    </row>
    <row r="18" spans="2:9" ht="12.75" customHeight="1" thickBot="1">
      <c r="B18" s="37" t="s">
        <v>101</v>
      </c>
      <c r="C18" s="45" t="s">
        <v>102</v>
      </c>
      <c r="D18" s="74" t="s">
        <v>99</v>
      </c>
      <c r="E18" s="38">
        <v>-0.189</v>
      </c>
      <c r="F18" s="38">
        <v>0.22700000000000001</v>
      </c>
      <c r="G18" s="38">
        <v>0.24299999999999999</v>
      </c>
      <c r="H18" s="38">
        <v>0.32400000000000001</v>
      </c>
      <c r="I18" s="38">
        <v>0.38200000000000001</v>
      </c>
    </row>
    <row r="19" spans="2:9" ht="25.5" customHeight="1">
      <c r="B19" s="136" t="s">
        <v>103</v>
      </c>
      <c r="C19" s="136"/>
      <c r="D19" s="136"/>
      <c r="E19" s="136"/>
      <c r="F19" s="136"/>
      <c r="G19" s="136"/>
      <c r="H19" s="136"/>
      <c r="I19" s="136"/>
    </row>
    <row r="20" spans="2:9" ht="12.75" customHeight="1">
      <c r="B20" s="123" t="s">
        <v>104</v>
      </c>
      <c r="C20" s="97"/>
      <c r="D20" s="122"/>
      <c r="E20" s="6"/>
      <c r="F20" s="6"/>
      <c r="G20" s="6"/>
      <c r="H20" s="6"/>
      <c r="I20" s="6"/>
    </row>
    <row r="22" spans="2:9" ht="12.75" customHeight="1">
      <c r="B22" s="23" t="s">
        <v>8</v>
      </c>
      <c r="I22" s="25" t="s">
        <v>54</v>
      </c>
    </row>
    <row r="23" spans="2:9" ht="1.5" customHeight="1" thickBot="1">
      <c r="B23" s="61"/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</row>
    <row r="24" spans="2:9" ht="15" customHeight="1">
      <c r="B24" s="57"/>
      <c r="C24" s="140"/>
      <c r="D24" s="78">
        <v>2015</v>
      </c>
      <c r="E24" s="58">
        <v>2015</v>
      </c>
      <c r="F24" s="58">
        <v>2016</v>
      </c>
      <c r="G24" s="58">
        <v>2017</v>
      </c>
      <c r="H24" s="58">
        <v>2018</v>
      </c>
      <c r="I24" s="58">
        <v>2019</v>
      </c>
    </row>
    <row r="25" spans="2:9" ht="9" customHeight="1">
      <c r="B25" s="72"/>
      <c r="C25" s="141"/>
      <c r="D25" s="81" t="s">
        <v>4</v>
      </c>
      <c r="E25" s="137" t="s">
        <v>5</v>
      </c>
      <c r="F25" s="137">
        <v>0</v>
      </c>
      <c r="G25" s="137">
        <v>0</v>
      </c>
      <c r="H25" s="137">
        <v>0</v>
      </c>
      <c r="I25" s="137">
        <v>0</v>
      </c>
    </row>
    <row r="26" spans="2:9" ht="12.75" customHeight="1">
      <c r="B26" s="5" t="s">
        <v>105</v>
      </c>
      <c r="C26" s="42"/>
      <c r="D26" s="79">
        <v>105.91</v>
      </c>
      <c r="E26" s="6">
        <v>0.73299999999999998</v>
      </c>
      <c r="F26" s="6">
        <v>1.016</v>
      </c>
      <c r="G26" s="6">
        <v>1.331</v>
      </c>
      <c r="H26" s="6">
        <v>1.61</v>
      </c>
      <c r="I26" s="6">
        <v>1.7589999999999999</v>
      </c>
    </row>
    <row r="27" spans="2:9" ht="12.75" customHeight="1">
      <c r="B27" s="5" t="s">
        <v>106</v>
      </c>
      <c r="C27" s="42"/>
      <c r="D27" s="79">
        <v>105.46299999999999</v>
      </c>
      <c r="E27" s="6">
        <v>0.14399999999999999</v>
      </c>
      <c r="F27" s="6">
        <v>0.51</v>
      </c>
      <c r="G27" s="6">
        <v>1.409</v>
      </c>
      <c r="H27" s="6">
        <v>1.794</v>
      </c>
      <c r="I27" s="6">
        <v>1.883</v>
      </c>
    </row>
    <row r="28" spans="2:9" ht="12.75" customHeight="1">
      <c r="B28" s="5" t="s">
        <v>107</v>
      </c>
      <c r="C28" s="42"/>
      <c r="D28" s="79">
        <v>108.004</v>
      </c>
      <c r="E28" s="6">
        <v>0.32700000000000001</v>
      </c>
      <c r="F28" s="6">
        <v>0.59</v>
      </c>
      <c r="G28" s="6">
        <v>1.4770000000000001</v>
      </c>
      <c r="H28" s="6">
        <v>1.8220000000000001</v>
      </c>
      <c r="I28" s="6">
        <v>1.9330000000000001</v>
      </c>
    </row>
    <row r="29" spans="2:9" ht="12.75" customHeight="1">
      <c r="B29" s="5" t="s">
        <v>108</v>
      </c>
      <c r="C29" s="42"/>
      <c r="D29" s="79">
        <v>104.229</v>
      </c>
      <c r="E29" s="6">
        <v>1.1970000000000001</v>
      </c>
      <c r="F29" s="6">
        <v>1.2010000000000001</v>
      </c>
      <c r="G29" s="6">
        <v>2.0390000000000001</v>
      </c>
      <c r="H29" s="6">
        <v>1.05</v>
      </c>
      <c r="I29" s="6">
        <v>1.1200000000000001</v>
      </c>
    </row>
    <row r="30" spans="2:9" ht="12.75" customHeight="1">
      <c r="B30" s="5" t="s">
        <v>109</v>
      </c>
      <c r="C30" s="42"/>
      <c r="D30" s="79">
        <v>103.881</v>
      </c>
      <c r="E30" s="6">
        <v>0.91100000000000003</v>
      </c>
      <c r="F30" s="6">
        <v>0.85799999999999998</v>
      </c>
      <c r="G30" s="6">
        <v>1.3280000000000001</v>
      </c>
      <c r="H30" s="6">
        <v>1.532</v>
      </c>
      <c r="I30" s="6">
        <v>1.73</v>
      </c>
    </row>
    <row r="31" spans="2:9" ht="12.75" customHeight="1">
      <c r="B31" s="5" t="s">
        <v>110</v>
      </c>
      <c r="C31" s="42"/>
      <c r="D31" s="79">
        <v>108.705</v>
      </c>
      <c r="E31" s="6">
        <v>-1.1379999999999999</v>
      </c>
      <c r="F31" s="6">
        <v>-1.6879999999999999</v>
      </c>
      <c r="G31" s="6">
        <v>-0.626</v>
      </c>
      <c r="H31" s="6">
        <v>-0.031</v>
      </c>
      <c r="I31" s="6">
        <v>0.182</v>
      </c>
    </row>
    <row r="32" spans="2:9" ht="12.75" customHeight="1" thickBot="1">
      <c r="B32" s="37" t="s">
        <v>111</v>
      </c>
      <c r="C32" s="43"/>
      <c r="D32" s="80">
        <v>107.776</v>
      </c>
      <c r="E32" s="38">
        <v>-1.4910000000000001</v>
      </c>
      <c r="F32" s="38">
        <v>-2.266</v>
      </c>
      <c r="G32" s="38">
        <v>-0.60199999999999998</v>
      </c>
      <c r="H32" s="38">
        <v>-0.25</v>
      </c>
      <c r="I32" s="38">
        <v>-0.023</v>
      </c>
    </row>
    <row r="33" ht="12.75" customHeight="1">
      <c r="B33" s="123" t="s">
        <v>112</v>
      </c>
    </row>
    <row r="34" ht="12.75" customHeight="1">
      <c r="B34" s="123"/>
    </row>
    <row r="35" spans="2:9" ht="12.75" customHeight="1">
      <c r="B35" s="23" t="s">
        <v>29</v>
      </c>
      <c r="I35" s="25" t="s">
        <v>31</v>
      </c>
    </row>
    <row r="36" spans="2:9" ht="1.5" customHeight="1" thickBot="1">
      <c r="B36" s="59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</row>
    <row r="37" spans="2:9" ht="15" customHeight="1">
      <c r="B37" s="57"/>
      <c r="C37" s="140" t="s">
        <v>0</v>
      </c>
      <c r="D37" s="76">
        <v>2015</v>
      </c>
      <c r="E37" s="58">
        <v>2015</v>
      </c>
      <c r="F37" s="58">
        <v>2016</v>
      </c>
      <c r="G37" s="58">
        <v>2017</v>
      </c>
      <c r="H37" s="58">
        <v>2018</v>
      </c>
      <c r="I37" s="58">
        <v>2019</v>
      </c>
    </row>
    <row r="38" spans="2:9" ht="9" customHeight="1">
      <c r="B38" s="72"/>
      <c r="C38" s="141"/>
      <c r="D38" s="77" t="s">
        <v>4</v>
      </c>
      <c r="E38" s="137" t="s">
        <v>5</v>
      </c>
      <c r="F38" s="137">
        <v>0</v>
      </c>
      <c r="G38" s="137">
        <v>0</v>
      </c>
      <c r="H38" s="137">
        <v>0</v>
      </c>
      <c r="I38" s="137">
        <v>0</v>
      </c>
    </row>
    <row r="39" spans="2:9" ht="12.75" customHeight="1">
      <c r="B39" s="5" t="s">
        <v>113</v>
      </c>
      <c r="C39" s="44"/>
      <c r="D39" s="75">
        <v>5170.2709999999997</v>
      </c>
      <c r="E39" s="6">
        <v>1.1950000000000001</v>
      </c>
      <c r="F39" s="6">
        <v>0.52100000000000002</v>
      </c>
      <c r="G39" s="6">
        <v>0.107</v>
      </c>
      <c r="H39" s="6">
        <v>0.06</v>
      </c>
      <c r="I39" s="6">
        <v>0.050999999999999997</v>
      </c>
    </row>
    <row r="40" spans="2:9" ht="12.75" customHeight="1">
      <c r="B40" s="5" t="s">
        <v>114</v>
      </c>
      <c r="C40" s="44"/>
      <c r="D40" s="71">
        <v>9.2140000000000004</v>
      </c>
      <c r="E40" s="6">
        <v>1.8460000000000001</v>
      </c>
      <c r="F40" s="6">
        <v>0.69399999999999995</v>
      </c>
      <c r="G40" s="6">
        <v>0.10</v>
      </c>
      <c r="H40" s="6">
        <v>-0.19900000000000001</v>
      </c>
      <c r="I40" s="6">
        <v>-0.23100000000000001</v>
      </c>
    </row>
    <row r="41" spans="2:9" ht="12.75" customHeight="1">
      <c r="B41" s="5" t="s">
        <v>115</v>
      </c>
      <c r="C41" s="44"/>
      <c r="D41" s="71">
        <v>5.0519999999999996</v>
      </c>
      <c r="E41" s="6">
        <v>5.0519999999999996</v>
      </c>
      <c r="F41" s="6">
        <v>4.399</v>
      </c>
      <c r="G41" s="6">
        <v>4.3029999999999999</v>
      </c>
      <c r="H41" s="6">
        <v>4.2270000000000003</v>
      </c>
      <c r="I41" s="6">
        <v>4.1790000000000003</v>
      </c>
    </row>
    <row r="42" spans="2:9" ht="12.75" customHeight="1">
      <c r="B42" s="5" t="s">
        <v>116</v>
      </c>
      <c r="C42" s="44"/>
      <c r="D42" s="75">
        <v>793.28599999999994</v>
      </c>
      <c r="E42" s="6">
        <v>2.9670000000000001</v>
      </c>
      <c r="F42" s="6">
        <v>1.921</v>
      </c>
      <c r="G42" s="6">
        <v>2.4940000000000002</v>
      </c>
      <c r="H42" s="6">
        <v>2.3849999999999998</v>
      </c>
      <c r="I42" s="6">
        <v>2.3929999999999998</v>
      </c>
    </row>
    <row r="43" spans="2:9" ht="12.75" customHeight="1">
      <c r="B43" s="5" t="s">
        <v>117</v>
      </c>
      <c r="C43" s="44"/>
      <c r="D43" s="75">
        <v>440.80799999999999</v>
      </c>
      <c r="E43" s="6">
        <v>2.31</v>
      </c>
      <c r="F43" s="6">
        <v>1.746</v>
      </c>
      <c r="G43" s="6">
        <v>2.5019999999999998</v>
      </c>
      <c r="H43" s="6">
        <v>2.6509999999999998</v>
      </c>
      <c r="I43" s="6">
        <v>2.6829999999999998</v>
      </c>
    </row>
    <row r="44" spans="2:9" ht="12.75" customHeight="1">
      <c r="B44" s="5" t="s">
        <v>118</v>
      </c>
      <c r="C44" s="44" t="s">
        <v>119</v>
      </c>
      <c r="D44" s="75">
        <v>1786.884</v>
      </c>
      <c r="E44" s="6">
        <v>4.3540000000000001</v>
      </c>
      <c r="F44" s="6">
        <v>4.4859999999999998</v>
      </c>
      <c r="G44" s="6">
        <v>4.593</v>
      </c>
      <c r="H44" s="6">
        <v>4.6319999999999997</v>
      </c>
      <c r="I44" s="6">
        <v>4.617</v>
      </c>
    </row>
    <row r="45" spans="2:9" ht="12.75" customHeight="1" thickBot="1">
      <c r="B45" s="37" t="s">
        <v>120</v>
      </c>
      <c r="C45" s="45"/>
      <c r="D45" s="83">
        <v>405.327</v>
      </c>
      <c r="E45" s="38">
        <v>2.403</v>
      </c>
      <c r="F45" s="38">
        <v>3.3490000000000002</v>
      </c>
      <c r="G45" s="38">
        <v>4.38</v>
      </c>
      <c r="H45" s="38">
        <v>4.5419999999999998</v>
      </c>
      <c r="I45" s="38">
        <v>4.5430000000000001</v>
      </c>
    </row>
    <row r="46" spans="2:9" ht="26.25" customHeight="1">
      <c r="B46" s="136" t="s">
        <v>121</v>
      </c>
      <c r="C46" s="136">
        <v>0</v>
      </c>
      <c r="D46" s="136">
        <v>0</v>
      </c>
      <c r="E46" s="136">
        <v>0</v>
      </c>
      <c r="F46" s="136">
        <v>0</v>
      </c>
      <c r="G46" s="136">
        <v>0</v>
      </c>
      <c r="H46" s="136">
        <v>0</v>
      </c>
      <c r="I46" s="136">
        <v>0</v>
      </c>
    </row>
    <row r="47" spans="2:9" ht="12.75" customHeight="1">
      <c r="B47" s="123" t="s">
        <v>122</v>
      </c>
      <c r="C47" s="119"/>
      <c r="D47" s="6"/>
      <c r="E47" s="6"/>
      <c r="F47" s="6"/>
      <c r="G47" s="6"/>
      <c r="H47" s="6"/>
      <c r="I47" s="6"/>
    </row>
    <row r="48" spans="2:9" ht="12.75" customHeight="1">
      <c r="B48" s="123"/>
      <c r="C48" s="121"/>
      <c r="D48" s="6"/>
      <c r="E48" s="6"/>
      <c r="F48" s="6"/>
      <c r="G48" s="6"/>
      <c r="H48" s="6"/>
      <c r="I48" s="6"/>
    </row>
    <row r="49" spans="2:9" ht="12.75" customHeight="1">
      <c r="B49" s="23" t="s">
        <v>7</v>
      </c>
      <c r="I49" s="31" t="s">
        <v>17</v>
      </c>
    </row>
    <row r="50" spans="2:9" ht="1.5" customHeight="1" thickBot="1">
      <c r="B50" s="62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</row>
    <row r="51" spans="2:9" ht="15" customHeight="1">
      <c r="B51" s="39"/>
      <c r="C51" s="84"/>
      <c r="D51" s="41" t="s">
        <v>0</v>
      </c>
      <c r="E51" s="40">
        <v>2015</v>
      </c>
      <c r="F51" s="40">
        <v>2016</v>
      </c>
      <c r="G51" s="40">
        <v>2017</v>
      </c>
      <c r="H51" s="40">
        <v>2018</v>
      </c>
      <c r="I51" s="40">
        <v>2019</v>
      </c>
    </row>
    <row r="52" spans="2:9" ht="12.75" customHeight="1">
      <c r="B52" s="5" t="s">
        <v>123</v>
      </c>
      <c r="C52" s="119"/>
      <c r="D52" s="44" t="s">
        <v>124</v>
      </c>
      <c r="E52" s="6">
        <v>1.125</v>
      </c>
      <c r="F52" s="6">
        <v>-0.44</v>
      </c>
      <c r="G52" s="6">
        <v>-0.317</v>
      </c>
      <c r="H52" s="6">
        <v>0.02</v>
      </c>
      <c r="I52" s="6">
        <v>0.25900000000000001</v>
      </c>
    </row>
    <row r="53" spans="2:9" ht="12.75" customHeight="1">
      <c r="B53" s="104" t="s">
        <v>125</v>
      </c>
      <c r="C53" s="14"/>
      <c r="D53" s="44"/>
      <c r="E53" s="27">
        <v>6.4279999999999999</v>
      </c>
      <c r="F53" s="27">
        <v>6.7839999999999998</v>
      </c>
      <c r="G53" s="27">
        <v>6.6970000000000001</v>
      </c>
      <c r="H53" s="27">
        <v>6.9160000000000004</v>
      </c>
      <c r="I53" s="27">
        <v>7.1820000000000004</v>
      </c>
    </row>
    <row r="54" spans="2:9" ht="12.75" customHeight="1">
      <c r="B54" s="104" t="s">
        <v>126</v>
      </c>
      <c r="C54" s="14"/>
      <c r="D54" s="44"/>
      <c r="E54" s="27">
        <v>-8.4359999999999999</v>
      </c>
      <c r="F54" s="27">
        <v>-8.5229999999999997</v>
      </c>
      <c r="G54" s="27">
        <v>-8.4290000000000003</v>
      </c>
      <c r="H54" s="27">
        <v>-8.4149999999999991</v>
      </c>
      <c r="I54" s="27">
        <v>-8.5329999999999995</v>
      </c>
    </row>
    <row r="55" spans="2:9" ht="12.75" customHeight="1">
      <c r="B55" s="104" t="s">
        <v>127</v>
      </c>
      <c r="C55" s="14"/>
      <c r="D55" s="44"/>
      <c r="E55" s="27">
        <v>3.113</v>
      </c>
      <c r="F55" s="27">
        <v>1.2809999999999999</v>
      </c>
      <c r="G55" s="27">
        <v>1.3979999999999999</v>
      </c>
      <c r="H55" s="27">
        <v>1.502</v>
      </c>
      <c r="I55" s="27">
        <v>1.5940000000000001</v>
      </c>
    </row>
    <row r="56" spans="2:9" ht="12.75" customHeight="1">
      <c r="B56" s="5" t="s">
        <v>128</v>
      </c>
      <c r="C56" s="119"/>
      <c r="D56" s="44" t="s">
        <v>124</v>
      </c>
      <c r="E56" s="6">
        <v>1.542</v>
      </c>
      <c r="F56" s="6">
        <v>0.154</v>
      </c>
      <c r="G56" s="6">
        <v>0.22900000000000001</v>
      </c>
      <c r="H56" s="6">
        <v>0.51300000000000001</v>
      </c>
      <c r="I56" s="6">
        <v>0.715</v>
      </c>
    </row>
    <row r="57" spans="2:9" ht="12.75" customHeight="1">
      <c r="B57" s="5" t="s">
        <v>129</v>
      </c>
      <c r="C57" s="119"/>
      <c r="D57" s="44" t="s">
        <v>124</v>
      </c>
      <c r="E57" s="6">
        <v>-0.41799999999999998</v>
      </c>
      <c r="F57" s="6">
        <v>-0.59399999999999997</v>
      </c>
      <c r="G57" s="6">
        <v>-0.54600000000000004</v>
      </c>
      <c r="H57" s="6">
        <v>-0.49299999999999999</v>
      </c>
      <c r="I57" s="6">
        <v>-0.45600000000000002</v>
      </c>
    </row>
    <row r="58" spans="2:9" ht="12.75" customHeight="1" thickBot="1">
      <c r="B58" s="37" t="s">
        <v>130</v>
      </c>
      <c r="C58" s="55"/>
      <c r="D58" s="45"/>
      <c r="E58" s="38">
        <v>0</v>
      </c>
      <c r="F58" s="38">
        <v>0</v>
      </c>
      <c r="G58" s="38">
        <v>0</v>
      </c>
      <c r="H58" s="38">
        <v>0</v>
      </c>
      <c r="I58" s="38">
        <v>0</v>
      </c>
    </row>
    <row r="59" spans="2:9" ht="12.75" customHeight="1">
      <c r="B59" s="136" t="s">
        <v>131</v>
      </c>
      <c r="C59" s="136">
        <v>0</v>
      </c>
      <c r="D59" s="136">
        <v>0</v>
      </c>
      <c r="E59" s="136">
        <v>0</v>
      </c>
      <c r="F59" s="136">
        <v>0</v>
      </c>
      <c r="G59" s="136">
        <v>0</v>
      </c>
      <c r="H59" s="136">
        <v>0</v>
      </c>
      <c r="I59" s="136">
        <v>0</v>
      </c>
    </row>
    <row r="60" ht="12.75" customHeight="1">
      <c r="B60" s="123" t="s">
        <v>132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1">
      <selection pane="topLeft" activeCell="C70" sqref="C70"/>
    </sheetView>
  </sheetViews>
  <sheetFormatPr defaultColWidth="7.140625" defaultRowHeight="12.75" customHeight="1"/>
  <cols>
    <col min="1" max="1" width="2.71428571428571" style="4" customWidth="1"/>
    <col min="2" max="2" width="41.7142857142857" style="4" customWidth="1"/>
    <col min="3" max="9" width="7.14285714285714" style="4" customWidth="1"/>
    <col min="10" max="16384" width="7.14285714285714" style="4"/>
  </cols>
  <sheetData>
    <row r="2" spans="2:9" ht="12.75" customHeight="1">
      <c r="B2" s="9" t="s">
        <v>58</v>
      </c>
      <c r="I2" s="25" t="s">
        <v>32</v>
      </c>
    </row>
    <row r="3" spans="2:9" ht="1.5" customHeight="1" thickBot="1">
      <c r="B3" s="47"/>
      <c r="C3" s="63"/>
      <c r="D3" s="63"/>
      <c r="E3" s="63"/>
      <c r="F3" s="63"/>
      <c r="G3" s="63"/>
      <c r="H3" s="63"/>
      <c r="I3" s="63"/>
    </row>
    <row r="4" spans="2:9" ht="15" customHeight="1">
      <c r="B4" s="57"/>
      <c r="C4" s="140" t="s">
        <v>0</v>
      </c>
      <c r="D4" s="78">
        <v>2015</v>
      </c>
      <c r="E4" s="58">
        <v>2015</v>
      </c>
      <c r="F4" s="58">
        <v>2016</v>
      </c>
      <c r="G4" s="58">
        <v>2017</v>
      </c>
      <c r="H4" s="58">
        <v>2018</v>
      </c>
      <c r="I4" s="58">
        <v>2019</v>
      </c>
    </row>
    <row r="5" spans="2:9" ht="9" customHeight="1">
      <c r="B5" s="72"/>
      <c r="C5" s="141"/>
      <c r="D5" s="103" t="s">
        <v>4</v>
      </c>
      <c r="E5" s="137" t="s">
        <v>17</v>
      </c>
      <c r="F5" s="137"/>
      <c r="G5" s="137"/>
      <c r="H5" s="137"/>
      <c r="I5" s="137"/>
    </row>
    <row r="6" spans="2:9" ht="12.75" customHeight="1">
      <c r="B6" s="138" t="s">
        <v>55</v>
      </c>
      <c r="C6" s="139"/>
      <c r="D6" s="86"/>
      <c r="E6" s="6"/>
      <c r="F6" s="6"/>
      <c r="G6" s="6"/>
      <c r="H6" s="6"/>
      <c r="I6" s="6"/>
    </row>
    <row r="7" spans="2:9" ht="12.75" customHeight="1">
      <c r="B7" s="5" t="s">
        <v>133</v>
      </c>
      <c r="C7" s="44" t="s">
        <v>134</v>
      </c>
      <c r="D7" s="86">
        <v>-18.681999999999999</v>
      </c>
      <c r="E7" s="6">
        <v>-0.41799999999999998</v>
      </c>
      <c r="F7" s="6">
        <v>-0.59399999999999997</v>
      </c>
      <c r="G7" s="6">
        <v>-0.54600000000000004</v>
      </c>
      <c r="H7" s="6">
        <v>-0.49299999999999999</v>
      </c>
      <c r="I7" s="6">
        <v>-0.45600000000000002</v>
      </c>
    </row>
    <row r="8" spans="2:9" ht="12.75" customHeight="1">
      <c r="B8" s="5" t="s">
        <v>135</v>
      </c>
      <c r="C8" s="44" t="s">
        <v>136</v>
      </c>
      <c r="D8" s="86">
        <v>-45.012</v>
      </c>
      <c r="E8" s="6">
        <v>-1.006</v>
      </c>
      <c r="F8" s="6">
        <v>-1.0589999999999999</v>
      </c>
      <c r="G8" s="6">
        <v>-0.83699999999999997</v>
      </c>
      <c r="H8" s="6">
        <v>-0.69199999999999995</v>
      </c>
      <c r="I8" s="6">
        <v>-0.475</v>
      </c>
    </row>
    <row r="9" spans="2:9" ht="12.75" customHeight="1">
      <c r="B9" s="5" t="s">
        <v>137</v>
      </c>
      <c r="C9" s="44" t="s">
        <v>138</v>
      </c>
      <c r="D9" s="86" t="s">
        <v>99</v>
      </c>
      <c r="E9" s="6" t="s">
        <v>99</v>
      </c>
      <c r="F9" s="6" t="s">
        <v>99</v>
      </c>
      <c r="G9" s="6" t="s">
        <v>99</v>
      </c>
      <c r="H9" s="6" t="s">
        <v>99</v>
      </c>
      <c r="I9" s="6" t="s">
        <v>99</v>
      </c>
    </row>
    <row r="10" spans="2:9" ht="12.75" customHeight="1">
      <c r="B10" s="5" t="s">
        <v>139</v>
      </c>
      <c r="C10" s="44" t="s">
        <v>140</v>
      </c>
      <c r="D10" s="86">
        <v>24.53</v>
      </c>
      <c r="E10" s="6">
        <v>0.54800000000000004</v>
      </c>
      <c r="F10" s="6">
        <v>0.40699999999999997</v>
      </c>
      <c r="G10" s="6">
        <v>0.249</v>
      </c>
      <c r="H10" s="6">
        <v>0.18</v>
      </c>
      <c r="I10" s="6">
        <v>0.019</v>
      </c>
    </row>
    <row r="11" spans="2:9" ht="12.75" customHeight="1">
      <c r="B11" s="50" t="s">
        <v>141</v>
      </c>
      <c r="C11" s="85" t="s">
        <v>142</v>
      </c>
      <c r="D11" s="90">
        <v>1.80</v>
      </c>
      <c r="E11" s="51">
        <v>0.04</v>
      </c>
      <c r="F11" s="51">
        <v>0.058000000000000003</v>
      </c>
      <c r="G11" s="51">
        <v>0.042000000000000003</v>
      </c>
      <c r="H11" s="51">
        <v>0.02</v>
      </c>
      <c r="I11" s="51">
        <v>0</v>
      </c>
    </row>
    <row r="12" spans="2:9" ht="12.75" customHeight="1">
      <c r="B12" s="142" t="s">
        <v>1</v>
      </c>
      <c r="C12" s="143"/>
      <c r="D12" s="87"/>
      <c r="E12" s="120"/>
      <c r="F12" s="120"/>
      <c r="G12" s="120"/>
      <c r="H12" s="120"/>
      <c r="I12" s="120"/>
    </row>
    <row r="13" spans="2:9" ht="12.75" customHeight="1">
      <c r="B13" s="5" t="s">
        <v>143</v>
      </c>
      <c r="C13" s="44" t="s">
        <v>144</v>
      </c>
      <c r="D13" s="86">
        <v>1886.3140000000001</v>
      </c>
      <c r="E13" s="6">
        <v>42.177</v>
      </c>
      <c r="F13" s="6">
        <v>40.595</v>
      </c>
      <c r="G13" s="6">
        <v>40.654000000000003</v>
      </c>
      <c r="H13" s="6">
        <v>40.531999999999996</v>
      </c>
      <c r="I13" s="6">
        <v>40.176000000000002</v>
      </c>
    </row>
    <row r="14" spans="2:9" ht="12.75" customHeight="1">
      <c r="B14" s="5" t="s">
        <v>145</v>
      </c>
      <c r="C14" s="44" t="s">
        <v>146</v>
      </c>
      <c r="D14" s="86">
        <v>1904.9960000000001</v>
      </c>
      <c r="E14" s="6">
        <v>42.595</v>
      </c>
      <c r="F14" s="6">
        <v>41.189</v>
      </c>
      <c r="G14" s="6">
        <v>41.20</v>
      </c>
      <c r="H14" s="6">
        <v>41.024000000000001</v>
      </c>
      <c r="I14" s="6">
        <v>40.631999999999998</v>
      </c>
    </row>
    <row r="15" spans="2:9" ht="12.75" customHeight="1">
      <c r="B15" s="5" t="s">
        <v>147</v>
      </c>
      <c r="C15" s="44" t="s">
        <v>124</v>
      </c>
      <c r="D15" s="86">
        <v>-18.681999999999999</v>
      </c>
      <c r="E15" s="6">
        <v>-0.41799999999999998</v>
      </c>
      <c r="F15" s="6">
        <v>-0.59399999999999997</v>
      </c>
      <c r="G15" s="6">
        <v>-0.54600000000000004</v>
      </c>
      <c r="H15" s="6">
        <v>-0.49299999999999999</v>
      </c>
      <c r="I15" s="6">
        <v>-0.45600000000000002</v>
      </c>
    </row>
    <row r="16" spans="2:9" ht="12.75" customHeight="1">
      <c r="B16" s="5" t="s">
        <v>148</v>
      </c>
      <c r="C16" s="44" t="s">
        <v>149</v>
      </c>
      <c r="D16" s="86">
        <v>48.372</v>
      </c>
      <c r="E16" s="6">
        <v>1.0820000000000001</v>
      </c>
      <c r="F16" s="6">
        <v>1.0349999999999999</v>
      </c>
      <c r="G16" s="6">
        <v>1.014</v>
      </c>
      <c r="H16" s="6">
        <v>0.996</v>
      </c>
      <c r="I16" s="6">
        <v>0.98099999999999998</v>
      </c>
    </row>
    <row r="17" spans="2:9" ht="12.75" customHeight="1">
      <c r="B17" s="5" t="s">
        <v>150</v>
      </c>
      <c r="C17" s="44"/>
      <c r="D17" s="86">
        <v>29.69</v>
      </c>
      <c r="E17" s="6">
        <v>0.66400000000000003</v>
      </c>
      <c r="F17" s="6">
        <v>0.44</v>
      </c>
      <c r="G17" s="6">
        <v>0.46800000000000003</v>
      </c>
      <c r="H17" s="6">
        <v>0.504</v>
      </c>
      <c r="I17" s="6">
        <v>0.52600000000000002</v>
      </c>
    </row>
    <row r="18" spans="2:9" ht="12.75" customHeight="1">
      <c r="B18" s="50" t="s">
        <v>151</v>
      </c>
      <c r="C18" s="85"/>
      <c r="D18" s="90">
        <v>-5.8570000000000002</v>
      </c>
      <c r="E18" s="51">
        <v>-0.13100000000000001</v>
      </c>
      <c r="F18" s="51">
        <v>-0.11899999999999999</v>
      </c>
      <c r="G18" s="51">
        <v>0.048000000000000001</v>
      </c>
      <c r="H18" s="51">
        <v>0.05</v>
      </c>
      <c r="I18" s="51">
        <v>0</v>
      </c>
    </row>
    <row r="19" spans="2:9" ht="12.75" customHeight="1">
      <c r="B19" s="142" t="s">
        <v>18</v>
      </c>
      <c r="C19" s="143"/>
      <c r="D19" s="87"/>
      <c r="E19" s="120"/>
      <c r="F19" s="120"/>
      <c r="G19" s="120"/>
      <c r="H19" s="120"/>
      <c r="I19" s="120"/>
    </row>
    <row r="20" spans="2:9" ht="12.75" customHeight="1">
      <c r="B20" s="5" t="s">
        <v>152</v>
      </c>
      <c r="C20" s="44"/>
      <c r="D20" s="86">
        <v>886.70899999999995</v>
      </c>
      <c r="E20" s="6">
        <v>19.827000000000002</v>
      </c>
      <c r="F20" s="6">
        <v>19.754000000000001</v>
      </c>
      <c r="G20" s="6">
        <v>19.852</v>
      </c>
      <c r="H20" s="6">
        <v>19.846</v>
      </c>
      <c r="I20" s="6">
        <v>19.655999999999999</v>
      </c>
    </row>
    <row r="21" spans="2:9" ht="12.75" customHeight="1">
      <c r="B21" s="5" t="s">
        <v>153</v>
      </c>
      <c r="C21" s="44" t="s">
        <v>154</v>
      </c>
      <c r="D21" s="86">
        <v>557.91</v>
      </c>
      <c r="E21" s="6">
        <v>12.475</v>
      </c>
      <c r="F21" s="6">
        <v>12.44</v>
      </c>
      <c r="G21" s="6">
        <v>12.40</v>
      </c>
      <c r="H21" s="6">
        <v>12.292</v>
      </c>
      <c r="I21" s="6">
        <v>12.087</v>
      </c>
    </row>
    <row r="22" spans="2:9" ht="12.75" customHeight="1">
      <c r="B22" s="5" t="s">
        <v>155</v>
      </c>
      <c r="C22" s="44" t="s">
        <v>156</v>
      </c>
      <c r="D22" s="86">
        <v>328.78800000000001</v>
      </c>
      <c r="E22" s="6">
        <v>7.3520000000000003</v>
      </c>
      <c r="F22" s="6">
        <v>7.3120000000000003</v>
      </c>
      <c r="G22" s="6">
        <v>7.4509999999999996</v>
      </c>
      <c r="H22" s="6">
        <v>7.5529999999999999</v>
      </c>
      <c r="I22" s="6">
        <v>7.569</v>
      </c>
    </row>
    <row r="23" spans="2:9" ht="12.75" customHeight="1">
      <c r="B23" s="5" t="s">
        <v>157</v>
      </c>
      <c r="C23" s="44" t="s">
        <v>158</v>
      </c>
      <c r="D23" s="86">
        <v>0.010999999999999999</v>
      </c>
      <c r="E23" s="6">
        <v>0</v>
      </c>
      <c r="F23" s="6">
        <v>0.001</v>
      </c>
      <c r="G23" s="6">
        <v>0.001</v>
      </c>
      <c r="H23" s="6">
        <v>0</v>
      </c>
      <c r="I23" s="6">
        <v>0</v>
      </c>
    </row>
    <row r="24" spans="2:9" ht="12.75" customHeight="1">
      <c r="B24" s="5" t="s">
        <v>159</v>
      </c>
      <c r="C24" s="44" t="s">
        <v>160</v>
      </c>
      <c r="D24" s="86">
        <v>662.91200000000003</v>
      </c>
      <c r="E24" s="6">
        <v>14.823</v>
      </c>
      <c r="F24" s="6">
        <v>14.948</v>
      </c>
      <c r="G24" s="6">
        <v>15.076000000000001</v>
      </c>
      <c r="H24" s="6">
        <v>15.157</v>
      </c>
      <c r="I24" s="6">
        <v>15.173999999999999</v>
      </c>
    </row>
    <row r="25" spans="2:9" ht="12.75" customHeight="1">
      <c r="B25" s="5" t="s">
        <v>161</v>
      </c>
      <c r="C25" s="44" t="s">
        <v>162</v>
      </c>
      <c r="D25" s="86">
        <v>36.909999999999997</v>
      </c>
      <c r="E25" s="6">
        <v>0.825</v>
      </c>
      <c r="F25" s="6">
        <v>0.77200000000000002</v>
      </c>
      <c r="G25" s="6">
        <v>0.71099999999999997</v>
      </c>
      <c r="H25" s="6">
        <v>0.685</v>
      </c>
      <c r="I25" s="6">
        <v>0.67100000000000004</v>
      </c>
    </row>
    <row r="26" spans="2:9" ht="12.75" customHeight="1">
      <c r="B26" s="5" t="s">
        <v>163</v>
      </c>
      <c r="C26" s="44"/>
      <c r="D26" s="86">
        <v>299.78300000000002</v>
      </c>
      <c r="E26" s="6">
        <v>6.7030000000000003</v>
      </c>
      <c r="F26" s="6">
        <v>5.1219999999999999</v>
      </c>
      <c r="G26" s="6">
        <v>5.016</v>
      </c>
      <c r="H26" s="6">
        <v>4.845</v>
      </c>
      <c r="I26" s="6">
        <v>4.675</v>
      </c>
    </row>
    <row r="27" spans="2:9" ht="12.75" customHeight="1">
      <c r="B27" s="5" t="s">
        <v>164</v>
      </c>
      <c r="C27" s="44" t="s">
        <v>144</v>
      </c>
      <c r="D27" s="86">
        <v>1886.3140000000001</v>
      </c>
      <c r="E27" s="6">
        <v>42.177</v>
      </c>
      <c r="F27" s="6">
        <v>40.595</v>
      </c>
      <c r="G27" s="6">
        <v>40.654000000000003</v>
      </c>
      <c r="H27" s="6">
        <v>40.531999999999996</v>
      </c>
      <c r="I27" s="6">
        <v>40.176000000000002</v>
      </c>
    </row>
    <row r="28" spans="2:9" ht="12.75" customHeight="1">
      <c r="B28" s="50" t="s">
        <v>165</v>
      </c>
      <c r="C28" s="85"/>
      <c r="D28" s="90">
        <v>1549.6210000000001</v>
      </c>
      <c r="E28" s="51">
        <v>34.649000000000001</v>
      </c>
      <c r="F28" s="51">
        <v>34.701000000000001</v>
      </c>
      <c r="G28" s="51">
        <v>34.927999999999997</v>
      </c>
      <c r="H28" s="51">
        <v>35.002000000000002</v>
      </c>
      <c r="I28" s="51">
        <v>34.83</v>
      </c>
    </row>
    <row r="29" spans="2:9" ht="12.75" customHeight="1">
      <c r="B29" s="142" t="s">
        <v>19</v>
      </c>
      <c r="C29" s="143"/>
      <c r="D29" s="87"/>
      <c r="E29" s="120"/>
      <c r="F29" s="120"/>
      <c r="G29" s="120"/>
      <c r="H29" s="120"/>
      <c r="I29" s="120"/>
    </row>
    <row r="30" spans="2:9" ht="12.75" customHeight="1">
      <c r="B30" s="5" t="s">
        <v>166</v>
      </c>
      <c r="C30" s="44" t="s">
        <v>167</v>
      </c>
      <c r="D30" s="86">
        <v>683.59400000000005</v>
      </c>
      <c r="E30" s="6">
        <v>15.285</v>
      </c>
      <c r="F30" s="6">
        <v>15.298999999999999</v>
      </c>
      <c r="G30" s="6">
        <v>15.333</v>
      </c>
      <c r="H30" s="6">
        <v>15.244</v>
      </c>
      <c r="I30" s="6">
        <v>15.11</v>
      </c>
    </row>
    <row r="31" spans="2:9" ht="12.75" customHeight="1">
      <c r="B31" s="5" t="s">
        <v>168</v>
      </c>
      <c r="C31" s="44" t="s">
        <v>119</v>
      </c>
      <c r="D31" s="86">
        <v>397.94900000000001</v>
      </c>
      <c r="E31" s="6">
        <v>8.8979999999999997</v>
      </c>
      <c r="F31" s="6">
        <v>8.9339999999999993</v>
      </c>
      <c r="G31" s="6">
        <v>9.0220000000000002</v>
      </c>
      <c r="H31" s="6">
        <v>8.9960000000000004</v>
      </c>
      <c r="I31" s="6">
        <v>8.9320000000000004</v>
      </c>
    </row>
    <row r="32" spans="2:9" ht="12.75" customHeight="1">
      <c r="B32" s="5" t="s">
        <v>169</v>
      </c>
      <c r="C32" s="44" t="s">
        <v>170</v>
      </c>
      <c r="D32" s="86">
        <v>285.64499999999998</v>
      </c>
      <c r="E32" s="6">
        <v>6.3869999999999996</v>
      </c>
      <c r="F32" s="6">
        <v>6.365</v>
      </c>
      <c r="G32" s="6">
        <v>6.3109999999999999</v>
      </c>
      <c r="H32" s="6">
        <v>6.2480000000000002</v>
      </c>
      <c r="I32" s="6">
        <v>6.1779999999999999</v>
      </c>
    </row>
    <row r="33" spans="2:9" ht="12.75" customHeight="1">
      <c r="B33" s="5" t="s">
        <v>171</v>
      </c>
      <c r="C33" s="44"/>
      <c r="D33" s="86">
        <v>712.13699999999994</v>
      </c>
      <c r="E33" s="6">
        <v>15.923</v>
      </c>
      <c r="F33" s="6">
        <v>15.805</v>
      </c>
      <c r="G33" s="6">
        <v>15.686999999999999</v>
      </c>
      <c r="H33" s="6">
        <v>15.606999999999999</v>
      </c>
      <c r="I33" s="6">
        <v>15.494</v>
      </c>
    </row>
    <row r="34" spans="2:9" ht="12.75" customHeight="1">
      <c r="B34" s="107" t="s">
        <v>172</v>
      </c>
      <c r="C34" s="44"/>
      <c r="D34" s="86">
        <v>19.637</v>
      </c>
      <c r="E34" s="6">
        <v>0.439</v>
      </c>
      <c r="F34" s="6">
        <v>0.385</v>
      </c>
      <c r="G34" s="6">
        <v>0.34899999999999998</v>
      </c>
      <c r="H34" s="6">
        <v>0.305</v>
      </c>
      <c r="I34" s="6">
        <v>0.28299999999999997</v>
      </c>
    </row>
    <row r="35" spans="2:9" s="24" customFormat="1" ht="12.75" customHeight="1">
      <c r="B35" s="5" t="s">
        <v>173</v>
      </c>
      <c r="C35" s="44" t="s">
        <v>174</v>
      </c>
      <c r="D35" s="86">
        <v>143.96199999999999</v>
      </c>
      <c r="E35" s="6">
        <v>3.2189999999999999</v>
      </c>
      <c r="F35" s="6">
        <v>3.2490000000000001</v>
      </c>
      <c r="G35" s="6">
        <v>3.2589999999999999</v>
      </c>
      <c r="H35" s="6">
        <v>3.294</v>
      </c>
      <c r="I35" s="6">
        <v>3.3210000000000002</v>
      </c>
    </row>
    <row r="36" spans="2:9" ht="12.75" customHeight="1">
      <c r="B36" s="5" t="s">
        <v>175</v>
      </c>
      <c r="C36" s="44" t="s">
        <v>176</v>
      </c>
      <c r="D36" s="86">
        <v>568.17499999999995</v>
      </c>
      <c r="E36" s="6">
        <v>12.704000000000001</v>
      </c>
      <c r="F36" s="6">
        <v>12.557</v>
      </c>
      <c r="G36" s="6">
        <v>12.428000000000001</v>
      </c>
      <c r="H36" s="6">
        <v>12.314</v>
      </c>
      <c r="I36" s="6">
        <v>12.173</v>
      </c>
    </row>
    <row r="37" spans="2:9" ht="12.75" customHeight="1">
      <c r="B37" s="5" t="s">
        <v>177</v>
      </c>
      <c r="C37" s="44" t="s">
        <v>149</v>
      </c>
      <c r="D37" s="86">
        <v>48.372</v>
      </c>
      <c r="E37" s="6">
        <v>1.0820000000000001</v>
      </c>
      <c r="F37" s="6">
        <v>1.0349999999999999</v>
      </c>
      <c r="G37" s="6">
        <v>1.014</v>
      </c>
      <c r="H37" s="6">
        <v>0.996</v>
      </c>
      <c r="I37" s="6">
        <v>0.98099999999999998</v>
      </c>
    </row>
    <row r="38" spans="2:9" ht="12.75" customHeight="1">
      <c r="B38" s="5" t="s">
        <v>178</v>
      </c>
      <c r="C38" s="44" t="s">
        <v>179</v>
      </c>
      <c r="D38" s="86">
        <v>102.121</v>
      </c>
      <c r="E38" s="6">
        <v>2.2829999999999999</v>
      </c>
      <c r="F38" s="6">
        <v>2.2810000000000001</v>
      </c>
      <c r="G38" s="6">
        <v>2.3039999999999998</v>
      </c>
      <c r="H38" s="6">
        <v>2.3239999999999998</v>
      </c>
      <c r="I38" s="6">
        <v>2.274</v>
      </c>
    </row>
    <row r="39" spans="2:9" ht="12.75" customHeight="1">
      <c r="B39" s="5" t="s">
        <v>180</v>
      </c>
      <c r="C39" s="44" t="s">
        <v>91</v>
      </c>
      <c r="D39" s="86">
        <v>231.518</v>
      </c>
      <c r="E39" s="6">
        <v>5.1769999999999996</v>
      </c>
      <c r="F39" s="6">
        <v>4.0469999999999997</v>
      </c>
      <c r="G39" s="6">
        <v>4.032</v>
      </c>
      <c r="H39" s="6">
        <v>4.0629999999999997</v>
      </c>
      <c r="I39" s="6">
        <v>4.09</v>
      </c>
    </row>
    <row r="40" spans="2:9" ht="12.75" customHeight="1">
      <c r="B40" s="5" t="s">
        <v>181</v>
      </c>
      <c r="C40" s="44" t="s">
        <v>182</v>
      </c>
      <c r="D40" s="86">
        <v>32.113999999999997</v>
      </c>
      <c r="E40" s="6">
        <v>0.71799999999999997</v>
      </c>
      <c r="F40" s="6">
        <v>0.71599999999999997</v>
      </c>
      <c r="G40" s="6">
        <v>0.79100000000000004</v>
      </c>
      <c r="H40" s="6">
        <v>0.76</v>
      </c>
      <c r="I40" s="6">
        <v>0.64900000000000002</v>
      </c>
    </row>
    <row r="41" spans="2:9" ht="12.75" customHeight="1">
      <c r="B41" s="5" t="s">
        <v>183</v>
      </c>
      <c r="C41" s="44"/>
      <c r="D41" s="86">
        <v>95.14</v>
      </c>
      <c r="E41" s="6">
        <v>2.1269999999999998</v>
      </c>
      <c r="F41" s="6">
        <v>2.0059999999999998</v>
      </c>
      <c r="G41" s="6">
        <v>2.0390000000000001</v>
      </c>
      <c r="H41" s="6">
        <v>2.0289999999999999</v>
      </c>
      <c r="I41" s="6">
        <v>2.032</v>
      </c>
    </row>
    <row r="42" spans="2:9" ht="12.75" customHeight="1">
      <c r="B42" s="5" t="s">
        <v>184</v>
      </c>
      <c r="C42" s="44" t="s">
        <v>146</v>
      </c>
      <c r="D42" s="86">
        <v>1904.9960000000001</v>
      </c>
      <c r="E42" s="6">
        <v>42.595</v>
      </c>
      <c r="F42" s="6">
        <v>41.189</v>
      </c>
      <c r="G42" s="6">
        <v>41.20</v>
      </c>
      <c r="H42" s="6">
        <v>41.024000000000001</v>
      </c>
      <c r="I42" s="6">
        <v>40.631999999999998</v>
      </c>
    </row>
    <row r="43" spans="2:9" ht="12.75" customHeight="1" thickBot="1">
      <c r="B43" s="37" t="s">
        <v>185</v>
      </c>
      <c r="C43" s="45" t="s">
        <v>88</v>
      </c>
      <c r="D43" s="88">
        <v>889.67200000000003</v>
      </c>
      <c r="E43" s="89">
        <v>19.893000000000001</v>
      </c>
      <c r="F43" s="38">
        <v>19.867000000000001</v>
      </c>
      <c r="G43" s="38">
        <v>19.806999999999999</v>
      </c>
      <c r="H43" s="38">
        <v>19.501000000000001</v>
      </c>
      <c r="I43" s="38">
        <v>19.16</v>
      </c>
    </row>
    <row r="44" spans="2:9" ht="12.75" customHeight="1">
      <c r="B44" s="136" t="s">
        <v>186</v>
      </c>
      <c r="C44" s="136">
        <v>0</v>
      </c>
      <c r="D44" s="136">
        <v>0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</row>
    <row r="45" spans="2:9" ht="12.75" customHeight="1">
      <c r="B45" s="123" t="s">
        <v>187</v>
      </c>
      <c r="C45" s="133"/>
      <c r="D45" s="133"/>
      <c r="E45" s="133"/>
      <c r="F45" s="133"/>
      <c r="G45" s="133"/>
      <c r="H45" s="133"/>
      <c r="I45" s="133"/>
    </row>
    <row r="46" ht="12.75" customHeight="1">
      <c r="B46" s="123" t="s">
        <v>132</v>
      </c>
    </row>
    <row r="47" ht="12.75" customHeight="1">
      <c r="B47" s="123"/>
    </row>
    <row r="48" spans="2:9" ht="12.75" customHeight="1">
      <c r="B48" s="9" t="s">
        <v>26</v>
      </c>
      <c r="I48" s="25" t="s">
        <v>32</v>
      </c>
    </row>
    <row r="49" spans="2:9" ht="1.5" customHeight="1" thickBot="1">
      <c r="B49" s="47"/>
      <c r="C49" s="63"/>
      <c r="D49" s="63"/>
      <c r="E49" s="63"/>
      <c r="F49" s="63"/>
      <c r="G49" s="63"/>
      <c r="H49" s="63"/>
      <c r="I49" s="63"/>
    </row>
    <row r="50" spans="2:9" ht="15" customHeight="1">
      <c r="B50" s="57"/>
      <c r="C50" s="140"/>
      <c r="D50" s="78">
        <v>2015</v>
      </c>
      <c r="E50" s="58">
        <v>2015</v>
      </c>
      <c r="F50" s="58">
        <v>2016</v>
      </c>
      <c r="G50" s="58">
        <v>2017</v>
      </c>
      <c r="H50" s="58">
        <v>2018</v>
      </c>
      <c r="I50" s="58">
        <v>2019</v>
      </c>
    </row>
    <row r="51" spans="2:9" ht="9" customHeight="1">
      <c r="B51" s="72"/>
      <c r="C51" s="141"/>
      <c r="D51" s="103" t="s">
        <v>4</v>
      </c>
      <c r="E51" s="137" t="s">
        <v>17</v>
      </c>
      <c r="F51" s="137"/>
      <c r="G51" s="137"/>
      <c r="H51" s="137"/>
      <c r="I51" s="137"/>
    </row>
    <row r="52" spans="2:9" ht="12.75" customHeight="1">
      <c r="B52" s="5" t="s">
        <v>188</v>
      </c>
      <c r="C52" s="44"/>
      <c r="D52" s="86">
        <v>1886.3140000000001</v>
      </c>
      <c r="E52" s="6">
        <v>42.177</v>
      </c>
      <c r="F52" s="6">
        <v>40.536000000000001</v>
      </c>
      <c r="G52" s="6">
        <v>40.482999999999997</v>
      </c>
      <c r="H52" s="6">
        <v>40.21</v>
      </c>
      <c r="I52" s="6">
        <v>39.735999999999997</v>
      </c>
    </row>
    <row r="53" spans="2:9" ht="12.75" customHeight="1" thickBot="1">
      <c r="B53" s="37" t="s">
        <v>189</v>
      </c>
      <c r="C53" s="45"/>
      <c r="D53" s="106">
        <v>1904.9960000000001</v>
      </c>
      <c r="E53" s="38">
        <v>42.595</v>
      </c>
      <c r="F53" s="38">
        <v>41.165</v>
      </c>
      <c r="G53" s="38">
        <v>40.679000000000002</v>
      </c>
      <c r="H53" s="38">
        <v>40.064</v>
      </c>
      <c r="I53" s="38">
        <v>39.295</v>
      </c>
    </row>
    <row r="54" spans="2:9" ht="12.75" customHeight="1">
      <c r="B54" s="123" t="s">
        <v>190</v>
      </c>
      <c r="C54" s="97"/>
      <c r="D54" s="124"/>
      <c r="E54" s="6"/>
      <c r="F54" s="6"/>
      <c r="G54" s="6"/>
      <c r="H54" s="6"/>
      <c r="I54" s="6"/>
    </row>
    <row r="55" spans="5:9" ht="12.75" customHeight="1">
      <c r="E55" s="112"/>
      <c r="F55" s="16"/>
      <c r="G55" s="16"/>
      <c r="H55" s="16"/>
      <c r="I55" s="16"/>
    </row>
    <row r="56" spans="2:9" ht="12.75" customHeight="1">
      <c r="B56" s="144" t="s">
        <v>27</v>
      </c>
      <c r="C56" s="144"/>
      <c r="D56" s="144"/>
      <c r="E56" s="144"/>
      <c r="I56" s="25"/>
    </row>
    <row r="57" spans="2:9" ht="12.75" customHeight="1">
      <c r="B57" s="144"/>
      <c r="C57" s="144"/>
      <c r="D57" s="144"/>
      <c r="E57" s="144"/>
      <c r="I57" s="25" t="s">
        <v>32</v>
      </c>
    </row>
    <row r="58" spans="2:9" ht="1.5" customHeight="1" thickBot="1">
      <c r="B58" s="47"/>
      <c r="C58" s="63"/>
      <c r="D58" s="63"/>
      <c r="E58" s="63"/>
      <c r="F58" s="63"/>
      <c r="G58" s="63"/>
      <c r="H58" s="63"/>
      <c r="I58" s="63"/>
    </row>
    <row r="59" spans="2:9" ht="15" customHeight="1">
      <c r="B59" s="57"/>
      <c r="C59" s="140"/>
      <c r="D59" s="78">
        <v>2015</v>
      </c>
      <c r="E59" s="58">
        <v>2015</v>
      </c>
      <c r="F59" s="58">
        <v>2016</v>
      </c>
      <c r="G59" s="58">
        <v>2017</v>
      </c>
      <c r="H59" s="58">
        <v>2018</v>
      </c>
      <c r="I59" s="58">
        <v>2019</v>
      </c>
    </row>
    <row r="60" spans="2:9" ht="9" customHeight="1">
      <c r="B60" s="72"/>
      <c r="C60" s="141"/>
      <c r="D60" s="103" t="s">
        <v>4</v>
      </c>
      <c r="E60" s="137" t="s">
        <v>17</v>
      </c>
      <c r="F60" s="137"/>
      <c r="G60" s="137"/>
      <c r="H60" s="137"/>
      <c r="I60" s="137"/>
    </row>
    <row r="61" spans="2:9" ht="12.75" customHeight="1">
      <c r="B61" s="5" t="s">
        <v>191</v>
      </c>
      <c r="C61" s="44"/>
      <c r="D61" s="86">
        <v>103.45099999999999</v>
      </c>
      <c r="E61" s="6">
        <v>2.3130000000000002</v>
      </c>
      <c r="F61" s="6">
        <v>1.2749999999999999</v>
      </c>
      <c r="G61" s="6">
        <v>1.295</v>
      </c>
      <c r="H61" s="6">
        <v>1.262</v>
      </c>
      <c r="I61" s="6">
        <v>1.228</v>
      </c>
    </row>
    <row r="62" spans="2:9" ht="12.75" customHeight="1">
      <c r="B62" s="65" t="s">
        <v>192</v>
      </c>
      <c r="C62" s="44"/>
      <c r="D62" s="135">
        <v>13.66</v>
      </c>
      <c r="E62" s="27">
        <v>0.305</v>
      </c>
      <c r="F62" s="27">
        <v>0.379</v>
      </c>
      <c r="G62" s="27">
        <v>0.36399999999999999</v>
      </c>
      <c r="H62" s="27">
        <v>0.34899999999999998</v>
      </c>
      <c r="I62" s="27">
        <v>0.335</v>
      </c>
    </row>
    <row r="63" spans="2:9" ht="12.75" customHeight="1">
      <c r="B63" s="65" t="s">
        <v>193</v>
      </c>
      <c r="C63" s="44"/>
      <c r="D63" s="135">
        <v>89.790999999999997</v>
      </c>
      <c r="E63" s="27">
        <v>2.008</v>
      </c>
      <c r="F63" s="27">
        <v>0.89600000000000002</v>
      </c>
      <c r="G63" s="27">
        <v>0.93100000000000005</v>
      </c>
      <c r="H63" s="27">
        <v>0.91200000000000003</v>
      </c>
      <c r="I63" s="27">
        <v>0.89300000000000002</v>
      </c>
    </row>
    <row r="64" spans="2:9" ht="12.75" customHeight="1">
      <c r="B64" s="5" t="s">
        <v>194</v>
      </c>
      <c r="C64" s="44"/>
      <c r="D64" s="86">
        <v>-0.495</v>
      </c>
      <c r="E64" s="6">
        <v>-0.010999999999999999</v>
      </c>
      <c r="F64" s="6">
        <v>-0.04</v>
      </c>
      <c r="G64" s="6">
        <v>-0.021000000000000001</v>
      </c>
      <c r="H64" s="6">
        <v>-0.03</v>
      </c>
      <c r="I64" s="6">
        <v>-0.01</v>
      </c>
    </row>
    <row r="65" spans="2:9" ht="12.75" customHeight="1">
      <c r="B65" s="5" t="s">
        <v>195</v>
      </c>
      <c r="C65" s="44"/>
      <c r="D65" s="86">
        <v>-8.2509999999999994</v>
      </c>
      <c r="E65" s="6">
        <v>-0.184</v>
      </c>
      <c r="F65" s="6">
        <v>0.46300000000000002</v>
      </c>
      <c r="G65" s="6">
        <v>0.50800000000000001</v>
      </c>
      <c r="H65" s="6">
        <v>0.22600000000000001</v>
      </c>
      <c r="I65" s="6">
        <v>0.012999999999999999</v>
      </c>
    </row>
    <row r="66" spans="2:9" ht="12.75" customHeight="1" thickBot="1">
      <c r="B66" s="37" t="s">
        <v>196</v>
      </c>
      <c r="C66" s="45"/>
      <c r="D66" s="106" t="s">
        <v>99</v>
      </c>
      <c r="E66" s="38" t="s">
        <v>99</v>
      </c>
      <c r="F66" s="38" t="s">
        <v>99</v>
      </c>
      <c r="G66" s="38" t="s">
        <v>99</v>
      </c>
      <c r="H66" s="38" t="s">
        <v>99</v>
      </c>
      <c r="I66" s="38" t="s">
        <v>99</v>
      </c>
    </row>
    <row r="67" spans="2:9" ht="33.75" customHeight="1">
      <c r="B67" s="136" t="s">
        <v>197</v>
      </c>
      <c r="C67" s="136"/>
      <c r="D67" s="136"/>
      <c r="E67" s="136"/>
      <c r="F67" s="136"/>
      <c r="G67" s="136"/>
      <c r="H67" s="136"/>
      <c r="I67" s="136"/>
    </row>
    <row r="68" ht="12.75" customHeight="1">
      <c r="B68" s="123" t="s">
        <v>190</v>
      </c>
    </row>
    <row r="69" ht="12.75" customHeight="1">
      <c r="B69" s="26"/>
    </row>
    <row r="72" spans="5:9" ht="12.75" customHeight="1">
      <c r="E72" s="16"/>
      <c r="F72" s="16"/>
      <c r="G72" s="16"/>
      <c r="H72" s="16"/>
      <c r="I72" s="16"/>
    </row>
  </sheetData>
  <mergeCells count="13">
    <mergeCell ref="C59:C60"/>
    <mergeCell ref="E60:I60"/>
    <mergeCell ref="C50:C51"/>
    <mergeCell ref="E51:I51"/>
    <mergeCell ref="B67:I67"/>
    <mergeCell ref="B29:C29"/>
    <mergeCell ref="B44:I44"/>
    <mergeCell ref="B56:E57"/>
    <mergeCell ref="E5:I5"/>
    <mergeCell ref="B12:C12"/>
    <mergeCell ref="C4:C5"/>
    <mergeCell ref="B6:C6"/>
    <mergeCell ref="B19:C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B22" sqref="B22"/>
    </sheetView>
  </sheetViews>
  <sheetFormatPr defaultColWidth="7.140625" defaultRowHeight="12.75"/>
  <cols>
    <col min="1" max="1" width="2.71428571428571" customWidth="1"/>
    <col min="2" max="2" width="41.7142857142857" customWidth="1"/>
  </cols>
  <sheetData>
    <row r="2" spans="2:5" ht="12.75">
      <c r="B2" s="2" t="s">
        <v>59</v>
      </c>
      <c r="C2" s="2"/>
      <c r="E2" s="25" t="s">
        <v>17</v>
      </c>
    </row>
    <row r="3" spans="2:5" ht="1.5" customHeight="1" thickBot="1">
      <c r="B3" s="35"/>
      <c r="C3" s="35"/>
      <c r="D3" s="64"/>
      <c r="E3" s="36"/>
    </row>
    <row r="4" spans="2:5" ht="15" customHeight="1">
      <c r="B4" s="39"/>
      <c r="C4" s="41" t="s">
        <v>2</v>
      </c>
      <c r="D4" s="40">
        <v>2014</v>
      </c>
      <c r="E4" s="40">
        <v>2019</v>
      </c>
    </row>
    <row r="5" spans="2:5" ht="12.75" customHeight="1">
      <c r="B5" s="5" t="s">
        <v>198</v>
      </c>
      <c r="C5" s="44">
        <v>1</v>
      </c>
      <c r="D5" s="6">
        <v>5.1059999999999999</v>
      </c>
      <c r="E5" s="6">
        <v>4.4770000000000003</v>
      </c>
    </row>
    <row r="6" spans="2:5" ht="12.75" customHeight="1">
      <c r="B6" s="5" t="s">
        <v>199</v>
      </c>
      <c r="C6" s="44">
        <v>2</v>
      </c>
      <c r="D6" s="6">
        <v>0.70899999999999996</v>
      </c>
      <c r="E6" s="6">
        <v>0.77200000000000002</v>
      </c>
    </row>
    <row r="7" spans="2:5" ht="12.75" customHeight="1">
      <c r="B7" s="5" t="s">
        <v>200</v>
      </c>
      <c r="C7" s="44">
        <v>3</v>
      </c>
      <c r="D7" s="6">
        <v>1.7110000000000001</v>
      </c>
      <c r="E7" s="6">
        <v>1.62</v>
      </c>
    </row>
    <row r="8" spans="2:5" ht="12.75" customHeight="1">
      <c r="B8" s="5" t="s">
        <v>201</v>
      </c>
      <c r="C8" s="44">
        <v>4</v>
      </c>
      <c r="D8" s="6">
        <v>5.765</v>
      </c>
      <c r="E8" s="6">
        <v>5.5279999999999996</v>
      </c>
    </row>
    <row r="9" spans="2:5" ht="12.75" customHeight="1">
      <c r="B9" s="5" t="s">
        <v>202</v>
      </c>
      <c r="C9" s="44">
        <v>5</v>
      </c>
      <c r="D9" s="6">
        <v>1.0840000000000001</v>
      </c>
      <c r="E9" s="6">
        <v>1.0740000000000001</v>
      </c>
    </row>
    <row r="10" spans="2:5" ht="12.75" customHeight="1">
      <c r="B10" s="5" t="s">
        <v>203</v>
      </c>
      <c r="C10" s="44">
        <v>6</v>
      </c>
      <c r="D10" s="6">
        <v>0.89300000000000002</v>
      </c>
      <c r="E10" s="6">
        <v>0.755</v>
      </c>
    </row>
    <row r="11" spans="2:5" ht="12.75" customHeight="1">
      <c r="B11" s="5" t="s">
        <v>204</v>
      </c>
      <c r="C11" s="44">
        <v>7</v>
      </c>
      <c r="D11" s="6">
        <v>7.7119999999999997</v>
      </c>
      <c r="E11" s="6">
        <v>7.60</v>
      </c>
    </row>
    <row r="12" spans="2:5" ht="12.75" customHeight="1">
      <c r="B12" s="5" t="s">
        <v>205</v>
      </c>
      <c r="C12" s="44">
        <v>8</v>
      </c>
      <c r="D12" s="6">
        <v>1.2050000000000001</v>
      </c>
      <c r="E12" s="6">
        <v>0.85899999999999999</v>
      </c>
    </row>
    <row r="13" spans="2:5" ht="12.75" customHeight="1">
      <c r="B13" s="5" t="s">
        <v>206</v>
      </c>
      <c r="C13" s="44">
        <v>9</v>
      </c>
      <c r="D13" s="6">
        <v>5.2690000000000001</v>
      </c>
      <c r="E13" s="6">
        <v>5.1840000000000002</v>
      </c>
    </row>
    <row r="14" spans="2:5" ht="12.75" customHeight="1">
      <c r="B14" s="50" t="s">
        <v>207</v>
      </c>
      <c r="C14" s="85">
        <v>10</v>
      </c>
      <c r="D14" s="51">
        <v>13.305999999999999</v>
      </c>
      <c r="E14" s="51">
        <v>12.763999999999999</v>
      </c>
    </row>
    <row r="15" spans="2:5" ht="12.75" customHeight="1" thickBot="1">
      <c r="B15" s="37" t="s">
        <v>208</v>
      </c>
      <c r="C15" s="45" t="s">
        <v>146</v>
      </c>
      <c r="D15" s="38">
        <v>42.761000000000003</v>
      </c>
      <c r="E15" s="38">
        <v>40.631999999999998</v>
      </c>
    </row>
    <row r="16" spans="2:5" ht="12.75" customHeight="1">
      <c r="B16" s="125" t="s">
        <v>209</v>
      </c>
      <c r="C16" s="125"/>
      <c r="D16" s="125"/>
      <c r="E16" s="125"/>
    </row>
    <row r="17" ht="12.75">
      <c r="B17" s="123" t="s">
        <v>210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6"/>
  <sheetViews>
    <sheetView showGridLines="0" zoomScale="120" zoomScaleNormal="120" workbookViewId="0" topLeftCell="A1">
      <selection pane="topLeft" activeCell="B10" sqref="B10"/>
    </sheetView>
  </sheetViews>
  <sheetFormatPr defaultColWidth="7.140625" defaultRowHeight="12.75"/>
  <cols>
    <col min="1" max="1" width="2.71428571428571" style="4" customWidth="1"/>
    <col min="2" max="2" width="41.7142857142857" style="3" customWidth="1"/>
    <col min="3" max="4" width="7.14285714285714" style="3"/>
    <col min="5" max="7" width="7.14285714285714" style="3" customWidth="1"/>
    <col min="8" max="9" width="7.14285714285714" style="4" customWidth="1"/>
    <col min="10" max="16384" width="7.14285714285714" style="3"/>
  </cols>
  <sheetData>
    <row r="2" spans="2:9" ht="12.75">
      <c r="B2" s="2" t="s">
        <v>60</v>
      </c>
      <c r="C2" s="2"/>
      <c r="I2" s="25" t="s">
        <v>57</v>
      </c>
    </row>
    <row r="3" spans="2:9" ht="1.5" customHeight="1" thickBot="1">
      <c r="B3" s="35"/>
      <c r="C3" s="35"/>
      <c r="D3" s="64"/>
      <c r="E3" s="36"/>
      <c r="F3" s="36"/>
      <c r="G3" s="36"/>
      <c r="H3" s="63"/>
      <c r="I3" s="63"/>
    </row>
    <row r="4" spans="2:9" ht="15" customHeight="1">
      <c r="B4" s="39"/>
      <c r="C4" s="84"/>
      <c r="D4" s="41" t="s">
        <v>0</v>
      </c>
      <c r="E4" s="40">
        <v>2015</v>
      </c>
      <c r="F4" s="40">
        <v>2016</v>
      </c>
      <c r="G4" s="40">
        <v>2017</v>
      </c>
      <c r="H4" s="40">
        <v>2018</v>
      </c>
      <c r="I4" s="40">
        <v>2019</v>
      </c>
    </row>
    <row r="5" spans="2:9" ht="12" customHeight="1">
      <c r="B5" s="5" t="s">
        <v>211</v>
      </c>
      <c r="C5" s="97"/>
      <c r="D5" s="44"/>
      <c r="E5" s="6">
        <v>41.055999999999997</v>
      </c>
      <c r="F5" s="6">
        <v>41.052</v>
      </c>
      <c r="G5" s="6">
        <v>40.722999999999999</v>
      </c>
      <c r="H5" s="6">
        <v>40.174999999999997</v>
      </c>
      <c r="I5" s="6">
        <v>39.255000000000003</v>
      </c>
    </row>
    <row r="6" spans="2:9" ht="12" customHeight="1">
      <c r="B6" s="50" t="s">
        <v>212</v>
      </c>
      <c r="C6" s="98"/>
      <c r="D6" s="85"/>
      <c r="E6" s="51">
        <v>-1.637</v>
      </c>
      <c r="F6" s="51">
        <v>-0.005</v>
      </c>
      <c r="G6" s="51">
        <v>-0.32900000000000001</v>
      </c>
      <c r="H6" s="51">
        <v>-0.54800000000000004</v>
      </c>
      <c r="I6" s="51">
        <v>-0.91900000000000004</v>
      </c>
    </row>
    <row r="7" spans="1:9" ht="12" customHeight="1">
      <c r="A7" s="11"/>
      <c r="B7" s="145" t="s">
        <v>20</v>
      </c>
      <c r="C7" s="145"/>
      <c r="D7" s="146"/>
      <c r="E7" s="6"/>
      <c r="F7" s="6"/>
      <c r="G7" s="6"/>
      <c r="H7" s="6"/>
      <c r="I7" s="6"/>
    </row>
    <row r="8" spans="2:9" ht="12" customHeight="1">
      <c r="B8" s="5" t="s">
        <v>213</v>
      </c>
      <c r="C8" s="99"/>
      <c r="D8" s="91"/>
      <c r="E8" s="6">
        <v>0.66400000000000003</v>
      </c>
      <c r="F8" s="6">
        <v>0.44</v>
      </c>
      <c r="G8" s="6">
        <v>0.46800000000000003</v>
      </c>
      <c r="H8" s="6">
        <v>0.504</v>
      </c>
      <c r="I8" s="6">
        <v>0.52600000000000002</v>
      </c>
    </row>
    <row r="9" spans="2:9" ht="12" customHeight="1">
      <c r="B9" s="5" t="s">
        <v>214</v>
      </c>
      <c r="C9" s="97"/>
      <c r="D9" s="44" t="s">
        <v>149</v>
      </c>
      <c r="E9" s="6">
        <v>1.0820000000000001</v>
      </c>
      <c r="F9" s="6">
        <v>1.0349999999999999</v>
      </c>
      <c r="G9" s="6">
        <v>1.014</v>
      </c>
      <c r="H9" s="6">
        <v>0.996</v>
      </c>
      <c r="I9" s="6">
        <v>0.98099999999999998</v>
      </c>
    </row>
    <row r="10" spans="2:9" s="4" customFormat="1" ht="12" customHeight="1">
      <c r="B10" s="5" t="s">
        <v>215</v>
      </c>
      <c r="C10" s="99"/>
      <c r="D10" s="91"/>
      <c r="E10" s="6">
        <v>-0.035999999999999997</v>
      </c>
      <c r="F10" s="6">
        <v>0.78700000000000003</v>
      </c>
      <c r="G10" s="6">
        <v>0.69299999999999995</v>
      </c>
      <c r="H10" s="6">
        <v>0.56200000000000006</v>
      </c>
      <c r="I10" s="6">
        <v>0.26200000000000001</v>
      </c>
    </row>
    <row r="11" spans="2:9" s="4" customFormat="1" ht="12" customHeight="1">
      <c r="B11" s="65" t="s">
        <v>216</v>
      </c>
      <c r="C11" s="97"/>
      <c r="D11" s="44"/>
      <c r="E11" s="27">
        <v>-0.36899999999999999</v>
      </c>
      <c r="F11" s="27">
        <v>0</v>
      </c>
      <c r="G11" s="27">
        <v>0</v>
      </c>
      <c r="H11" s="27">
        <v>0</v>
      </c>
      <c r="I11" s="27">
        <v>0</v>
      </c>
    </row>
    <row r="12" spans="2:9" s="4" customFormat="1" ht="12" customHeight="1">
      <c r="B12" s="65" t="s">
        <v>217</v>
      </c>
      <c r="C12" s="97"/>
      <c r="D12" s="44"/>
      <c r="E12" s="27">
        <v>0.44900000000000001</v>
      </c>
      <c r="F12" s="27">
        <v>0.78600000000000003</v>
      </c>
      <c r="G12" s="27">
        <v>0.69399999999999995</v>
      </c>
      <c r="H12" s="27">
        <v>0.56100000000000005</v>
      </c>
      <c r="I12" s="27">
        <v>0.26200000000000001</v>
      </c>
    </row>
    <row r="13" spans="2:9" s="4" customFormat="1" ht="12" customHeight="1">
      <c r="B13" s="66" t="s">
        <v>218</v>
      </c>
      <c r="C13" s="97"/>
      <c r="D13" s="44"/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2:9" s="4" customFormat="1" ht="12" customHeight="1">
      <c r="B14" s="65" t="s">
        <v>219</v>
      </c>
      <c r="C14" s="97"/>
      <c r="D14" s="44"/>
      <c r="E14" s="27">
        <v>-0.11600000000000001</v>
      </c>
      <c r="F14" s="27">
        <v>0</v>
      </c>
      <c r="G14" s="27">
        <v>-0.001</v>
      </c>
      <c r="H14" s="27">
        <v>0.001</v>
      </c>
      <c r="I14" s="27">
        <v>-0.001</v>
      </c>
    </row>
    <row r="15" spans="2:9" s="4" customFormat="1" ht="12" customHeight="1">
      <c r="B15" s="50" t="s">
        <v>220</v>
      </c>
      <c r="C15" s="100"/>
      <c r="D15" s="93"/>
      <c r="E15" s="51">
        <v>2.6339999999999999</v>
      </c>
      <c r="F15" s="51">
        <v>2.5209999999999999</v>
      </c>
      <c r="G15" s="51">
        <v>2.4900000000000002</v>
      </c>
      <c r="H15" s="51">
        <v>2.48</v>
      </c>
      <c r="I15" s="51">
        <v>2.50</v>
      </c>
    </row>
    <row r="16" spans="2:9" s="4" customFormat="1" ht="12" customHeight="1">
      <c r="B16" s="5" t="s">
        <v>221</v>
      </c>
      <c r="C16" s="99"/>
      <c r="D16" s="91"/>
      <c r="E16" s="6">
        <v>13.13</v>
      </c>
      <c r="F16" s="6">
        <v>12.686999999999999</v>
      </c>
      <c r="G16" s="6">
        <v>12.618</v>
      </c>
      <c r="H16" s="6">
        <v>12.262</v>
      </c>
      <c r="I16" s="6">
        <v>11.981999999999999</v>
      </c>
    </row>
    <row r="17" spans="2:9" s="4" customFormat="1" ht="12" customHeight="1">
      <c r="B17" s="5" t="s">
        <v>16</v>
      </c>
      <c r="C17" s="99"/>
      <c r="D17" s="91"/>
      <c r="E17" s="6">
        <v>27.925999999999998</v>
      </c>
      <c r="F17" s="6">
        <v>28.364000000000001</v>
      </c>
      <c r="G17" s="6">
        <v>28.105</v>
      </c>
      <c r="H17" s="6">
        <v>27.913</v>
      </c>
      <c r="I17" s="6">
        <v>27.273</v>
      </c>
    </row>
    <row r="18" spans="2:9" s="4" customFormat="1" ht="12" customHeight="1">
      <c r="B18" s="5" t="s">
        <v>24</v>
      </c>
      <c r="C18" s="99"/>
      <c r="D18" s="91"/>
      <c r="E18" s="6">
        <v>3.036</v>
      </c>
      <c r="F18" s="6">
        <v>4.016</v>
      </c>
      <c r="G18" s="6">
        <v>4.7229999999999999</v>
      </c>
      <c r="H18" s="6">
        <v>4.867</v>
      </c>
      <c r="I18" s="6">
        <v>4.1440000000000001</v>
      </c>
    </row>
    <row r="19" spans="2:9" s="4" customFormat="1" ht="12" customHeight="1">
      <c r="B19" s="5" t="s">
        <v>53</v>
      </c>
      <c r="C19" s="99"/>
      <c r="D19" s="91"/>
      <c r="E19" s="6">
        <v>4.0810000000000004</v>
      </c>
      <c r="F19" s="6">
        <v>4.0529999999999999</v>
      </c>
      <c r="G19" s="6">
        <v>4.141</v>
      </c>
      <c r="H19" s="6">
        <v>3.903</v>
      </c>
      <c r="I19" s="6">
        <v>3.9159999999999999</v>
      </c>
    </row>
    <row r="20" spans="2:9" s="4" customFormat="1" ht="12" customHeight="1" thickBot="1">
      <c r="B20" s="37" t="s">
        <v>25</v>
      </c>
      <c r="C20" s="108"/>
      <c r="D20" s="92"/>
      <c r="E20" s="38">
        <v>5.0999999999999996</v>
      </c>
      <c r="F20" s="38">
        <v>5.30</v>
      </c>
      <c r="G20" s="38">
        <v>5.70</v>
      </c>
      <c r="H20" s="38">
        <v>6</v>
      </c>
      <c r="I20" s="38">
        <v>6</v>
      </c>
    </row>
    <row r="21" spans="1:9" ht="25.5" customHeight="1">
      <c r="A21" s="15"/>
      <c r="B21" s="147" t="s">
        <v>34</v>
      </c>
      <c r="C21" s="147"/>
      <c r="D21" s="147"/>
      <c r="E21" s="147"/>
      <c r="F21" s="147"/>
      <c r="G21" s="147"/>
      <c r="H21" s="147"/>
      <c r="I21" s="147"/>
    </row>
    <row r="22" spans="2:9" ht="12.75">
      <c r="B22" s="126" t="s">
        <v>33</v>
      </c>
      <c r="E22" s="15"/>
      <c r="F22" s="15"/>
      <c r="G22" s="15"/>
      <c r="H22" s="16"/>
      <c r="I22" s="16"/>
    </row>
    <row r="23" spans="2:9" ht="12.75">
      <c r="B23" s="126" t="s">
        <v>56</v>
      </c>
      <c r="E23" s="15"/>
      <c r="F23" s="15"/>
      <c r="G23" s="15"/>
      <c r="H23" s="16"/>
      <c r="I23" s="16"/>
    </row>
    <row r="24" spans="2:9" ht="12.75">
      <c r="B24" s="123" t="str">
        <f>CONCATENATE("Zdroj: ",S!G24,", údaje o státním dluhu MF ČR. Výpočty MF ČR.")</f>
        <v>Zdroj: ČSÚ (2016b), údaje o státním dluhu MF ČR. Výpočty MF ČR.</v>
      </c>
      <c r="E24"/>
      <c r="F24"/>
      <c r="G24"/>
      <c r="H24"/>
      <c r="I24"/>
    </row>
    <row r="25" spans="5:9" ht="12.75">
      <c r="E25" s="118"/>
      <c r="F25" s="118"/>
      <c r="G25" s="118"/>
      <c r="H25" s="118"/>
      <c r="I25" s="118"/>
    </row>
    <row r="26" spans="8:9" ht="12.75">
      <c r="H26" s="3"/>
      <c r="I26" s="3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0"/>
  <sheetViews>
    <sheetView showGridLines="0" zoomScale="120" zoomScaleNormal="120" workbookViewId="0" topLeftCell="A1">
      <selection pane="topLeft" activeCell="B18" sqref="B18:B19"/>
    </sheetView>
  </sheetViews>
  <sheetFormatPr defaultColWidth="7.140625" defaultRowHeight="12.75" customHeight="1"/>
  <cols>
    <col min="1" max="1" width="2.71428571428571" style="18" customWidth="1"/>
    <col min="2" max="2" width="40.2857142857143" style="18" customWidth="1"/>
    <col min="3" max="3" width="8.57142857142857" style="18" customWidth="1"/>
    <col min="4" max="4" width="7.14285714285714" style="18"/>
    <col min="5" max="9" width="7.14285714285714" style="18" customWidth="1"/>
    <col min="10" max="16384" width="7.14285714285714" style="18"/>
  </cols>
  <sheetData>
    <row r="2" spans="2:9" ht="12.75" customHeight="1">
      <c r="B2" s="9" t="s">
        <v>11</v>
      </c>
      <c r="C2" s="9"/>
      <c r="H2" s="10"/>
      <c r="I2" s="25" t="s">
        <v>35</v>
      </c>
    </row>
    <row r="3" spans="2:9" ht="1.5" customHeight="1" thickBot="1">
      <c r="B3" s="47"/>
      <c r="C3" s="47"/>
      <c r="D3" s="46"/>
      <c r="E3" s="46"/>
      <c r="F3" s="46"/>
      <c r="G3" s="56"/>
      <c r="H3" s="56"/>
      <c r="I3" s="46"/>
    </row>
    <row r="4" spans="2:9" ht="15" customHeight="1">
      <c r="B4" s="39"/>
      <c r="C4" s="39"/>
      <c r="D4" s="41" t="s">
        <v>0</v>
      </c>
      <c r="E4" s="40">
        <v>2015</v>
      </c>
      <c r="F4" s="40">
        <v>2016</v>
      </c>
      <c r="G4" s="40">
        <v>2017</v>
      </c>
      <c r="H4" s="40">
        <v>2018</v>
      </c>
      <c r="I4" s="40">
        <v>2019</v>
      </c>
    </row>
    <row r="5" spans="2:9" ht="12.75" customHeight="1">
      <c r="B5" s="5" t="s">
        <v>222</v>
      </c>
      <c r="C5" s="5"/>
      <c r="D5" s="91"/>
      <c r="E5" s="6">
        <v>4.1980000000000004</v>
      </c>
      <c r="F5" s="6">
        <v>2.452</v>
      </c>
      <c r="G5" s="6">
        <v>2.6040000000000001</v>
      </c>
      <c r="H5" s="6">
        <v>2.4470000000000001</v>
      </c>
      <c r="I5" s="6">
        <v>2.4460000000000002</v>
      </c>
    </row>
    <row r="6" spans="2:9" ht="12.75" customHeight="1">
      <c r="B6" s="5" t="s">
        <v>223</v>
      </c>
      <c r="C6" s="5"/>
      <c r="D6" s="44" t="s">
        <v>124</v>
      </c>
      <c r="E6" s="6">
        <v>-0.41799999999999998</v>
      </c>
      <c r="F6" s="6">
        <v>-0.59399999999999997</v>
      </c>
      <c r="G6" s="6">
        <v>-0.54600000000000004</v>
      </c>
      <c r="H6" s="6">
        <v>-0.49299999999999999</v>
      </c>
      <c r="I6" s="6">
        <v>-0.45600000000000002</v>
      </c>
    </row>
    <row r="7" spans="2:9" ht="12.75" customHeight="1">
      <c r="B7" s="5" t="s">
        <v>224</v>
      </c>
      <c r="C7" s="5"/>
      <c r="D7" s="44" t="s">
        <v>149</v>
      </c>
      <c r="E7" s="6">
        <v>1.0820000000000001</v>
      </c>
      <c r="F7" s="6">
        <v>1.0349999999999999</v>
      </c>
      <c r="G7" s="6">
        <v>1.014</v>
      </c>
      <c r="H7" s="6">
        <v>0.996</v>
      </c>
      <c r="I7" s="6">
        <v>0.98099999999999998</v>
      </c>
    </row>
    <row r="8" spans="2:9" ht="12.75" customHeight="1">
      <c r="B8" s="50" t="s">
        <v>225</v>
      </c>
      <c r="C8" s="50"/>
      <c r="D8" s="93"/>
      <c r="E8" s="51">
        <v>-0.13100000000000001</v>
      </c>
      <c r="F8" s="51">
        <v>-0.11899999999999999</v>
      </c>
      <c r="G8" s="51">
        <v>0.048000000000000001</v>
      </c>
      <c r="H8" s="51">
        <v>0.05</v>
      </c>
      <c r="I8" s="51">
        <v>0</v>
      </c>
    </row>
    <row r="9" spans="2:9" ht="12.75" customHeight="1">
      <c r="B9" s="5" t="s">
        <v>226</v>
      </c>
      <c r="C9" s="5"/>
      <c r="D9" s="91"/>
      <c r="E9" s="6">
        <v>1.785</v>
      </c>
      <c r="F9" s="6">
        <v>2.0939999999999999</v>
      </c>
      <c r="G9" s="6">
        <v>2.0630000000000002</v>
      </c>
      <c r="H9" s="6">
        <v>2.2789999999999999</v>
      </c>
      <c r="I9" s="6">
        <v>2.29</v>
      </c>
    </row>
    <row r="10" spans="2:9" ht="12.75" customHeight="1">
      <c r="B10" s="5" t="s">
        <v>227</v>
      </c>
      <c r="C10" s="5"/>
      <c r="D10" s="91"/>
      <c r="E10" s="6">
        <v>0.023</v>
      </c>
      <c r="F10" s="6">
        <v>-0.055</v>
      </c>
      <c r="G10" s="6">
        <v>-0.062</v>
      </c>
      <c r="H10" s="6">
        <v>-0.0070000000000000001</v>
      </c>
      <c r="I10" s="6">
        <v>-0.108</v>
      </c>
    </row>
    <row r="11" spans="2:9" ht="12.75" customHeight="1">
      <c r="B11" s="65" t="s">
        <v>228</v>
      </c>
      <c r="D11" s="44"/>
      <c r="E11" s="27">
        <v>0.50700000000000001</v>
      </c>
      <c r="F11" s="27">
        <v>0.57499999999999996</v>
      </c>
      <c r="G11" s="27">
        <v>0.56100000000000005</v>
      </c>
      <c r="H11" s="27">
        <v>0.56200000000000006</v>
      </c>
      <c r="I11" s="27">
        <v>0.59299999999999997</v>
      </c>
    </row>
    <row r="12" spans="2:9" ht="12.75" customHeight="1">
      <c r="B12" s="65" t="s">
        <v>229</v>
      </c>
      <c r="D12" s="44"/>
      <c r="E12" s="27">
        <v>1.2549999999999999</v>
      </c>
      <c r="F12" s="27">
        <v>1.5740000000000001</v>
      </c>
      <c r="G12" s="27">
        <v>1.5640000000000001</v>
      </c>
      <c r="H12" s="27">
        <v>1.725</v>
      </c>
      <c r="I12" s="27">
        <v>1.804</v>
      </c>
    </row>
    <row r="13" spans="2:9" ht="12.75" customHeight="1">
      <c r="B13" s="65" t="s">
        <v>230</v>
      </c>
      <c r="D13" s="44"/>
      <c r="E13" s="27">
        <v>0.085999999999999993</v>
      </c>
      <c r="F13" s="27">
        <v>0.437</v>
      </c>
      <c r="G13" s="27">
        <v>0.96899999999999997</v>
      </c>
      <c r="H13" s="27">
        <v>1.135</v>
      </c>
      <c r="I13" s="27">
        <v>1.2889999999999999</v>
      </c>
    </row>
    <row r="14" spans="2:9" ht="12.75" customHeight="1">
      <c r="B14" s="50" t="s">
        <v>231</v>
      </c>
      <c r="C14" s="50"/>
      <c r="D14" s="93"/>
      <c r="E14" s="51">
        <v>0.032000000000000001</v>
      </c>
      <c r="F14" s="51">
        <v>0.161</v>
      </c>
      <c r="G14" s="51">
        <v>0.35799999999999998</v>
      </c>
      <c r="H14" s="51">
        <v>0.42</v>
      </c>
      <c r="I14" s="51">
        <v>0.51700000000000002</v>
      </c>
    </row>
    <row r="15" spans="2:9" ht="12.75" customHeight="1">
      <c r="B15" s="5" t="s">
        <v>232</v>
      </c>
      <c r="C15" s="5"/>
      <c r="D15" s="91"/>
      <c r="E15" s="6">
        <v>-0.44900000000000001</v>
      </c>
      <c r="F15" s="6">
        <v>-0.755</v>
      </c>
      <c r="G15" s="6">
        <v>-0.90400000000000003</v>
      </c>
      <c r="H15" s="6">
        <v>-0.91200000000000003</v>
      </c>
      <c r="I15" s="6">
        <v>-0.97299999999999998</v>
      </c>
    </row>
    <row r="16" spans="2:9" ht="12.75" customHeight="1">
      <c r="B16" s="5" t="s">
        <v>233</v>
      </c>
      <c r="C16" s="5"/>
      <c r="D16" s="91"/>
      <c r="E16" s="6">
        <v>0.63200000000000001</v>
      </c>
      <c r="F16" s="6">
        <v>0.28000000000000003</v>
      </c>
      <c r="G16" s="6">
        <v>0.11</v>
      </c>
      <c r="H16" s="6">
        <v>0.084000000000000005</v>
      </c>
      <c r="I16" s="6">
        <v>0.0089999999999999993</v>
      </c>
    </row>
    <row r="17" spans="2:9" ht="12.75" customHeight="1" thickBot="1">
      <c r="B17" s="37" t="s">
        <v>234</v>
      </c>
      <c r="C17" s="37"/>
      <c r="D17" s="92"/>
      <c r="E17" s="38">
        <v>-0.318</v>
      </c>
      <c r="F17" s="38">
        <v>-0.63600000000000001</v>
      </c>
      <c r="G17" s="38">
        <v>-0.95099999999999996</v>
      </c>
      <c r="H17" s="38">
        <v>-0.96199999999999997</v>
      </c>
      <c r="I17" s="38">
        <v>-0.97299999999999998</v>
      </c>
    </row>
    <row r="18" spans="2:9" ht="12.75" customHeight="1">
      <c r="B18" s="125" t="s">
        <v>186</v>
      </c>
      <c r="C18" s="12"/>
      <c r="F18" s="20"/>
      <c r="G18" s="20"/>
      <c r="H18" s="20"/>
      <c r="I18" s="20"/>
    </row>
    <row r="19" spans="2:8" ht="12.75" customHeight="1">
      <c r="B19" s="123" t="s">
        <v>132</v>
      </c>
      <c r="C19" s="12"/>
      <c r="F19" s="20"/>
      <c r="G19" s="20"/>
      <c r="H19" s="20"/>
    </row>
    <row r="20" spans="5:9" ht="12.75" customHeight="1">
      <c r="E20" s="6"/>
      <c r="F20" s="6"/>
      <c r="G20" s="6"/>
      <c r="H20" s="6"/>
      <c r="I20" s="6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B18" sqref="B18"/>
    </sheetView>
  </sheetViews>
  <sheetFormatPr defaultColWidth="7.140625" defaultRowHeight="12.75" customHeight="1"/>
  <cols>
    <col min="1" max="1" width="2.71428571428571" style="18" customWidth="1"/>
    <col min="2" max="2" width="41.7142857142857" style="18" customWidth="1"/>
    <col min="3" max="4" width="7.14285714285714" style="18"/>
    <col min="5" max="9" width="7.14285714285714" style="18" customWidth="1"/>
    <col min="10" max="16384" width="7.14285714285714" style="18"/>
  </cols>
  <sheetData>
    <row r="2" spans="2:9" ht="12.75" customHeight="1">
      <c r="B2" s="9" t="s">
        <v>36</v>
      </c>
      <c r="C2" s="9"/>
      <c r="I2" s="127" t="s">
        <v>61</v>
      </c>
    </row>
    <row r="3" spans="2:9" ht="1.5" customHeight="1" thickBot="1">
      <c r="B3" s="37"/>
      <c r="C3" s="37"/>
      <c r="D3" s="46"/>
      <c r="E3" s="46"/>
      <c r="F3" s="46"/>
      <c r="G3" s="46"/>
      <c r="H3" s="46"/>
      <c r="I3" s="56"/>
    </row>
    <row r="4" spans="2:9" ht="15" customHeight="1">
      <c r="B4" s="39"/>
      <c r="C4" s="39"/>
      <c r="D4" s="41" t="s">
        <v>0</v>
      </c>
      <c r="E4" s="40">
        <v>2015</v>
      </c>
      <c r="F4" s="40">
        <v>2016</v>
      </c>
      <c r="G4" s="40">
        <v>2017</v>
      </c>
      <c r="H4" s="40">
        <v>2018</v>
      </c>
      <c r="I4" s="40">
        <v>2019</v>
      </c>
    </row>
    <row r="5" spans="2:9" ht="12.75" customHeight="1">
      <c r="B5" s="5" t="s">
        <v>235</v>
      </c>
      <c r="C5" s="5"/>
      <c r="D5" s="94"/>
      <c r="E5" s="6"/>
      <c r="F5" s="6"/>
      <c r="G5" s="6"/>
      <c r="H5" s="6"/>
      <c r="I5" s="6"/>
    </row>
    <row r="6" spans="2:9" ht="12.75" customHeight="1">
      <c r="B6" s="17" t="s">
        <v>236</v>
      </c>
      <c r="C6" s="17"/>
      <c r="D6" s="53"/>
      <c r="E6" s="6">
        <v>2.6960000000000002</v>
      </c>
      <c r="F6" s="6">
        <v>2.4940000000000002</v>
      </c>
      <c r="G6" s="6">
        <v>2.2879999999999998</v>
      </c>
      <c r="H6" s="6">
        <v>2.2599999999999998</v>
      </c>
      <c r="I6" s="6" t="s">
        <v>99</v>
      </c>
    </row>
    <row r="7" spans="2:9" ht="12.75" customHeight="1">
      <c r="B7" s="17" t="s">
        <v>237</v>
      </c>
      <c r="C7" s="17"/>
      <c r="D7" s="53"/>
      <c r="E7" s="6">
        <v>4.1980000000000004</v>
      </c>
      <c r="F7" s="6">
        <v>2.452</v>
      </c>
      <c r="G7" s="6">
        <v>2.6040000000000001</v>
      </c>
      <c r="H7" s="6">
        <v>2.4470000000000001</v>
      </c>
      <c r="I7" s="6">
        <v>2.4460000000000002</v>
      </c>
    </row>
    <row r="8" spans="2:9" ht="12.75" customHeight="1">
      <c r="B8" s="114" t="s">
        <v>238</v>
      </c>
      <c r="C8" s="114"/>
      <c r="D8" s="115"/>
      <c r="E8" s="116">
        <v>1.502</v>
      </c>
      <c r="F8" s="116">
        <v>-0.041000000000000002</v>
      </c>
      <c r="G8" s="116">
        <v>0.316</v>
      </c>
      <c r="H8" s="116">
        <v>0.187</v>
      </c>
      <c r="I8" s="116" t="s">
        <v>99</v>
      </c>
    </row>
    <row r="9" spans="2:9" ht="12.75" customHeight="1">
      <c r="B9" s="5" t="s">
        <v>239</v>
      </c>
      <c r="C9" s="5"/>
      <c r="D9" s="94"/>
      <c r="E9" s="6"/>
      <c r="F9" s="6"/>
      <c r="G9" s="6"/>
      <c r="H9" s="6"/>
      <c r="I9" s="6"/>
    </row>
    <row r="10" spans="2:9" ht="12.75" customHeight="1">
      <c r="B10" s="17" t="s">
        <v>236</v>
      </c>
      <c r="C10" s="17"/>
      <c r="D10" s="44" t="s">
        <v>124</v>
      </c>
      <c r="E10" s="6">
        <v>-1.86</v>
      </c>
      <c r="F10" s="6">
        <v>-1.2370000000000001</v>
      </c>
      <c r="G10" s="6">
        <v>-0.84899999999999998</v>
      </c>
      <c r="H10" s="6">
        <v>-0.60</v>
      </c>
      <c r="I10" s="6" t="s">
        <v>99</v>
      </c>
    </row>
    <row r="11" spans="2:9" ht="12.75" customHeight="1">
      <c r="B11" s="17" t="s">
        <v>237</v>
      </c>
      <c r="C11" s="17"/>
      <c r="D11" s="44" t="s">
        <v>124</v>
      </c>
      <c r="E11" s="6">
        <v>-0.41799999999999998</v>
      </c>
      <c r="F11" s="6">
        <v>-0.59399999999999997</v>
      </c>
      <c r="G11" s="6">
        <v>-0.54600000000000004</v>
      </c>
      <c r="H11" s="6">
        <v>-0.49299999999999999</v>
      </c>
      <c r="I11" s="6">
        <v>-0.45600000000000002</v>
      </c>
    </row>
    <row r="12" spans="2:9" ht="12.75" customHeight="1">
      <c r="B12" s="114" t="s">
        <v>238</v>
      </c>
      <c r="C12" s="114"/>
      <c r="D12" s="117"/>
      <c r="E12" s="116">
        <v>1.4430000000000001</v>
      </c>
      <c r="F12" s="116">
        <v>0.64300000000000002</v>
      </c>
      <c r="G12" s="116">
        <v>0.30299999999999999</v>
      </c>
      <c r="H12" s="116">
        <v>0.108</v>
      </c>
      <c r="I12" s="116" t="s">
        <v>99</v>
      </c>
    </row>
    <row r="13" spans="2:9" ht="12.75" customHeight="1">
      <c r="B13" s="5" t="s">
        <v>240</v>
      </c>
      <c r="C13" s="5"/>
      <c r="D13" s="53"/>
      <c r="E13" s="6"/>
      <c r="F13" s="6"/>
      <c r="G13" s="6"/>
      <c r="H13" s="6"/>
      <c r="I13" s="6"/>
    </row>
    <row r="14" spans="2:9" ht="12.75" customHeight="1">
      <c r="B14" s="17" t="s">
        <v>236</v>
      </c>
      <c r="C14" s="17"/>
      <c r="D14" s="53"/>
      <c r="E14" s="6">
        <v>40.94</v>
      </c>
      <c r="F14" s="6">
        <v>40.893000000000001</v>
      </c>
      <c r="G14" s="6">
        <v>40.673000000000002</v>
      </c>
      <c r="H14" s="6">
        <v>40.167000000000002</v>
      </c>
      <c r="I14" s="6" t="s">
        <v>99</v>
      </c>
    </row>
    <row r="15" spans="2:9" ht="12.75" customHeight="1">
      <c r="B15" s="17" t="s">
        <v>237</v>
      </c>
      <c r="C15" s="17"/>
      <c r="D15" s="53"/>
      <c r="E15" s="6">
        <v>41.055999999999997</v>
      </c>
      <c r="F15" s="6">
        <v>41.052</v>
      </c>
      <c r="G15" s="6">
        <v>40.722999999999999</v>
      </c>
      <c r="H15" s="6">
        <v>40.174999999999997</v>
      </c>
      <c r="I15" s="6">
        <v>39.255000000000003</v>
      </c>
    </row>
    <row r="16" spans="2:9" ht="12.75" customHeight="1" thickBot="1">
      <c r="B16" s="109" t="s">
        <v>238</v>
      </c>
      <c r="C16" s="109"/>
      <c r="D16" s="43"/>
      <c r="E16" s="101">
        <v>0.11600000000000001</v>
      </c>
      <c r="F16" s="101">
        <v>0.159</v>
      </c>
      <c r="G16" s="101">
        <v>0.05</v>
      </c>
      <c r="H16" s="101">
        <v>0.0080000000000000002</v>
      </c>
      <c r="I16" s="101" t="s">
        <v>99</v>
      </c>
    </row>
    <row r="17" ht="12.75" customHeight="1">
      <c r="B17" s="123" t="s">
        <v>241</v>
      </c>
    </row>
    <row r="18" ht="12.75" customHeight="1">
      <c r="B18" s="123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H42"/>
  <sheetViews>
    <sheetView showGridLines="0" zoomScale="120" zoomScaleNormal="120" workbookViewId="0" topLeftCell="A1">
      <selection pane="topLeft" activeCell="B45" sqref="B45"/>
    </sheetView>
  </sheetViews>
  <sheetFormatPr defaultColWidth="7.140625" defaultRowHeight="12.75" customHeight="1"/>
  <cols>
    <col min="1" max="1" width="2.71428571428571" style="18" customWidth="1"/>
    <col min="2" max="2" width="48.8571428571429" style="18" customWidth="1"/>
    <col min="3" max="16384" width="7.14285714285714" style="18"/>
  </cols>
  <sheetData>
    <row r="2" spans="2:8" ht="12.75" customHeight="1">
      <c r="B2" s="9" t="s">
        <v>22</v>
      </c>
      <c r="H2" s="25" t="s">
        <v>37</v>
      </c>
    </row>
    <row r="3" spans="2:8" ht="1.5" customHeight="1" thickBot="1">
      <c r="B3" s="47"/>
      <c r="C3" s="46"/>
      <c r="D3" s="46"/>
      <c r="E3" s="46"/>
      <c r="F3" s="46"/>
      <c r="G3" s="46"/>
      <c r="H3" s="67"/>
    </row>
    <row r="4" spans="2:8" ht="15" customHeight="1">
      <c r="B4" s="70"/>
      <c r="C4" s="40">
        <v>2013</v>
      </c>
      <c r="D4" s="40">
        <v>2020</v>
      </c>
      <c r="E4" s="40">
        <v>2030</v>
      </c>
      <c r="F4" s="40">
        <v>2040</v>
      </c>
      <c r="G4" s="40">
        <v>2050</v>
      </c>
      <c r="H4" s="40">
        <v>2060</v>
      </c>
    </row>
    <row r="5" spans="2:8" ht="12.75" customHeight="1">
      <c r="B5" s="48" t="s">
        <v>242</v>
      </c>
      <c r="C5" s="6">
        <v>41.90</v>
      </c>
      <c r="D5" s="6">
        <v>40.60</v>
      </c>
      <c r="E5" s="6">
        <v>41.20</v>
      </c>
      <c r="F5" s="6">
        <v>41.50</v>
      </c>
      <c r="G5" s="6">
        <v>42.90</v>
      </c>
      <c r="H5" s="6">
        <v>43.80</v>
      </c>
    </row>
    <row r="6" spans="2:8" ht="12.75" customHeight="1">
      <c r="B6" s="48" t="s">
        <v>243</v>
      </c>
      <c r="C6" s="6">
        <v>18.90</v>
      </c>
      <c r="D6" s="6">
        <v>19.40</v>
      </c>
      <c r="E6" s="6">
        <v>20.10</v>
      </c>
      <c r="F6" s="6">
        <v>20.30</v>
      </c>
      <c r="G6" s="6">
        <v>21.50</v>
      </c>
      <c r="H6" s="6">
        <v>22</v>
      </c>
    </row>
    <row r="7" spans="2:8" ht="12.75" customHeight="1">
      <c r="B7" s="48" t="s">
        <v>244</v>
      </c>
      <c r="C7" s="6">
        <v>9</v>
      </c>
      <c r="D7" s="6">
        <v>9</v>
      </c>
      <c r="E7" s="6">
        <v>9</v>
      </c>
      <c r="F7" s="6">
        <v>9</v>
      </c>
      <c r="G7" s="6">
        <v>9.60</v>
      </c>
      <c r="H7" s="6">
        <v>9.6999999999999993</v>
      </c>
    </row>
    <row r="8" spans="2:8" ht="12.75" customHeight="1">
      <c r="B8" s="48" t="s">
        <v>245</v>
      </c>
      <c r="C8" s="6">
        <v>9</v>
      </c>
      <c r="D8" s="6">
        <v>9</v>
      </c>
      <c r="E8" s="6">
        <v>9</v>
      </c>
      <c r="F8" s="6">
        <v>9</v>
      </c>
      <c r="G8" s="6">
        <v>9.60</v>
      </c>
      <c r="H8" s="6">
        <v>9.6999999999999993</v>
      </c>
    </row>
    <row r="9" spans="2:8" ht="12.75" customHeight="1">
      <c r="B9" s="48" t="s">
        <v>246</v>
      </c>
      <c r="C9" s="6">
        <v>7.30</v>
      </c>
      <c r="D9" s="6">
        <v>7.50</v>
      </c>
      <c r="E9" s="6">
        <v>7.50</v>
      </c>
      <c r="F9" s="6">
        <v>7.40</v>
      </c>
      <c r="G9" s="6">
        <v>8</v>
      </c>
      <c r="H9" s="6">
        <v>8.10</v>
      </c>
    </row>
    <row r="10" spans="2:8" ht="12.75" customHeight="1">
      <c r="B10" s="48" t="s">
        <v>247</v>
      </c>
      <c r="C10" s="6">
        <v>1.70</v>
      </c>
      <c r="D10" s="6">
        <v>1.50</v>
      </c>
      <c r="E10" s="6">
        <v>1.50</v>
      </c>
      <c r="F10" s="6">
        <v>1.60</v>
      </c>
      <c r="G10" s="6">
        <v>1.60</v>
      </c>
      <c r="H10" s="6">
        <v>1.60</v>
      </c>
    </row>
    <row r="11" spans="2:8" ht="12.75" customHeight="1">
      <c r="B11" s="48" t="s">
        <v>248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2:8" ht="12.75" customHeight="1">
      <c r="B12" s="48" t="s">
        <v>249</v>
      </c>
      <c r="C12" s="6">
        <v>5.70</v>
      </c>
      <c r="D12" s="6">
        <v>5.90</v>
      </c>
      <c r="E12" s="6">
        <v>6.20</v>
      </c>
      <c r="F12" s="6">
        <v>6.50</v>
      </c>
      <c r="G12" s="6">
        <v>6.60</v>
      </c>
      <c r="H12" s="6">
        <v>6.70</v>
      </c>
    </row>
    <row r="13" spans="2:8" ht="12.75" customHeight="1">
      <c r="B13" s="48" t="s">
        <v>250</v>
      </c>
      <c r="C13" s="6">
        <v>0.70</v>
      </c>
      <c r="D13" s="6">
        <v>0.90</v>
      </c>
      <c r="E13" s="6">
        <v>1</v>
      </c>
      <c r="F13" s="6">
        <v>1.20</v>
      </c>
      <c r="G13" s="6">
        <v>1.20</v>
      </c>
      <c r="H13" s="6">
        <v>1.40</v>
      </c>
    </row>
    <row r="14" spans="2:8" ht="12.75" customHeight="1">
      <c r="B14" s="48" t="s">
        <v>251</v>
      </c>
      <c r="C14" s="6">
        <v>3.40</v>
      </c>
      <c r="D14" s="6">
        <v>3.60</v>
      </c>
      <c r="E14" s="6">
        <v>3.90</v>
      </c>
      <c r="F14" s="6">
        <v>3.70</v>
      </c>
      <c r="G14" s="6">
        <v>4</v>
      </c>
      <c r="H14" s="6">
        <v>4.0999999999999996</v>
      </c>
    </row>
    <row r="15" spans="2:8" ht="12.75" customHeight="1">
      <c r="B15" s="48" t="s">
        <v>252</v>
      </c>
      <c r="C15" s="6">
        <v>22.10</v>
      </c>
      <c r="D15" s="6">
        <v>21.20</v>
      </c>
      <c r="E15" s="6">
        <v>21.20</v>
      </c>
      <c r="F15" s="6">
        <v>21.20</v>
      </c>
      <c r="G15" s="6">
        <v>21.40</v>
      </c>
      <c r="H15" s="6">
        <v>21.90</v>
      </c>
    </row>
    <row r="16" spans="2:8" ht="12.75" customHeight="1">
      <c r="B16" s="48" t="s">
        <v>253</v>
      </c>
      <c r="C16" s="6">
        <v>0.20</v>
      </c>
      <c r="D16" s="6">
        <v>0.20</v>
      </c>
      <c r="E16" s="6">
        <v>0.20</v>
      </c>
      <c r="F16" s="6">
        <v>0.20</v>
      </c>
      <c r="G16" s="6">
        <v>0.20</v>
      </c>
      <c r="H16" s="6">
        <v>0.20</v>
      </c>
    </row>
    <row r="17" spans="2:8" ht="12.75" customHeight="1">
      <c r="B17" s="48" t="s">
        <v>254</v>
      </c>
      <c r="C17" s="6">
        <v>1.30</v>
      </c>
      <c r="D17" s="6">
        <v>1.20</v>
      </c>
      <c r="E17" s="6">
        <v>1.20</v>
      </c>
      <c r="F17" s="6">
        <v>1.20</v>
      </c>
      <c r="G17" s="6">
        <v>1.40</v>
      </c>
      <c r="H17" s="6">
        <v>1.90</v>
      </c>
    </row>
    <row r="18" spans="2:8" ht="12.75" customHeight="1">
      <c r="B18" s="48" t="s">
        <v>255</v>
      </c>
      <c r="C18" s="6">
        <v>40.799999999999997</v>
      </c>
      <c r="D18" s="6">
        <v>39.90</v>
      </c>
      <c r="E18" s="6">
        <v>39.90</v>
      </c>
      <c r="F18" s="6">
        <v>39.90</v>
      </c>
      <c r="G18" s="6">
        <v>39.90</v>
      </c>
      <c r="H18" s="6">
        <v>39.90</v>
      </c>
    </row>
    <row r="19" spans="2:8" s="21" customFormat="1" ht="12" customHeight="1">
      <c r="B19" s="95" t="s">
        <v>256</v>
      </c>
      <c r="C19" s="6">
        <v>7.90</v>
      </c>
      <c r="D19" s="6">
        <v>7.90</v>
      </c>
      <c r="E19" s="6">
        <v>7.90</v>
      </c>
      <c r="F19" s="6">
        <v>7.90</v>
      </c>
      <c r="G19" s="6">
        <v>7.90</v>
      </c>
      <c r="H19" s="6">
        <v>7.90</v>
      </c>
    </row>
    <row r="20" spans="2:8" ht="12.75" customHeight="1">
      <c r="B20" s="48" t="s">
        <v>257</v>
      </c>
      <c r="C20" s="6">
        <v>0.90</v>
      </c>
      <c r="D20" s="6">
        <v>0.70</v>
      </c>
      <c r="E20" s="6">
        <v>0.70</v>
      </c>
      <c r="F20" s="6">
        <v>0.70</v>
      </c>
      <c r="G20" s="6">
        <v>0.70</v>
      </c>
      <c r="H20" s="6">
        <v>0.70</v>
      </c>
    </row>
    <row r="21" spans="2:8" ht="12.75" customHeight="1">
      <c r="B21" s="48" t="s">
        <v>258</v>
      </c>
      <c r="C21" s="6">
        <v>0.60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2:8" s="21" customFormat="1" ht="12.75" customHeight="1" thickBot="1">
      <c r="B22" s="96" t="s">
        <v>259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2:8" s="21" customFormat="1" ht="12.75" customHeight="1">
      <c r="B23" s="113" t="s">
        <v>15</v>
      </c>
      <c r="C23" s="6"/>
      <c r="D23" s="6"/>
      <c r="E23" s="6"/>
      <c r="F23" s="6"/>
      <c r="G23" s="6"/>
      <c r="H23" s="6"/>
    </row>
    <row r="24" spans="2:8" s="21" customFormat="1" ht="12.75" customHeight="1">
      <c r="B24" s="102" t="s">
        <v>260</v>
      </c>
      <c r="C24" s="6" t="s">
        <v>99</v>
      </c>
      <c r="D24" s="6" t="s">
        <v>99</v>
      </c>
      <c r="E24" s="6" t="s">
        <v>99</v>
      </c>
      <c r="F24" s="6" t="s">
        <v>99</v>
      </c>
      <c r="G24" s="6" t="s">
        <v>99</v>
      </c>
      <c r="H24" s="6" t="s">
        <v>99</v>
      </c>
    </row>
    <row r="25" spans="2:8" s="21" customFormat="1" ht="12.75" customHeight="1" thickBot="1">
      <c r="B25" s="96" t="s">
        <v>261</v>
      </c>
      <c r="C25" s="38" t="s">
        <v>99</v>
      </c>
      <c r="D25" s="38" t="s">
        <v>99</v>
      </c>
      <c r="E25" s="38" t="s">
        <v>99</v>
      </c>
      <c r="F25" s="38" t="s">
        <v>99</v>
      </c>
      <c r="G25" s="38" t="s">
        <v>99</v>
      </c>
      <c r="H25" s="38" t="s">
        <v>99</v>
      </c>
    </row>
    <row r="26" spans="2:8" ht="12.75" customHeight="1">
      <c r="B26" s="113" t="s">
        <v>3</v>
      </c>
      <c r="C26" s="6"/>
      <c r="D26" s="6"/>
      <c r="E26" s="6"/>
      <c r="F26" s="6"/>
      <c r="G26" s="6"/>
      <c r="H26" s="6"/>
    </row>
    <row r="27" spans="2:8" ht="12.75" customHeight="1">
      <c r="B27" s="48" t="s">
        <v>262</v>
      </c>
      <c r="C27" s="6">
        <v>0.90</v>
      </c>
      <c r="D27" s="6">
        <v>1.80</v>
      </c>
      <c r="E27" s="6">
        <v>1.90</v>
      </c>
      <c r="F27" s="6">
        <v>1.80</v>
      </c>
      <c r="G27" s="6">
        <v>1.70</v>
      </c>
      <c r="H27" s="6">
        <v>1.50</v>
      </c>
    </row>
    <row r="28" spans="2:8" ht="12.75" customHeight="1">
      <c r="B28" s="48" t="s">
        <v>263</v>
      </c>
      <c r="C28" s="6">
        <v>-0.90</v>
      </c>
      <c r="D28" s="6">
        <v>1.60</v>
      </c>
      <c r="E28" s="6">
        <v>1.90</v>
      </c>
      <c r="F28" s="6">
        <v>1.60</v>
      </c>
      <c r="G28" s="6">
        <v>1.50</v>
      </c>
      <c r="H28" s="6">
        <v>1.70</v>
      </c>
    </row>
    <row r="29" spans="2:8" ht="12.75" customHeight="1">
      <c r="B29" s="48" t="s">
        <v>264</v>
      </c>
      <c r="C29" s="6">
        <v>86.10</v>
      </c>
      <c r="D29" s="6">
        <v>87.60</v>
      </c>
      <c r="E29" s="6">
        <v>86.80</v>
      </c>
      <c r="F29" s="6">
        <v>86.10</v>
      </c>
      <c r="G29" s="6">
        <v>87.80</v>
      </c>
      <c r="H29" s="6">
        <v>88.70</v>
      </c>
    </row>
    <row r="30" spans="2:8" ht="12.75" customHeight="1">
      <c r="B30" s="48" t="s">
        <v>265</v>
      </c>
      <c r="C30" s="6">
        <v>69.50</v>
      </c>
      <c r="D30" s="6">
        <v>72.20</v>
      </c>
      <c r="E30" s="6">
        <v>72.400000000000006</v>
      </c>
      <c r="F30" s="6">
        <v>71.900000000000006</v>
      </c>
      <c r="G30" s="6">
        <v>74.80</v>
      </c>
      <c r="H30" s="6">
        <v>76</v>
      </c>
    </row>
    <row r="31" spans="2:8" ht="12.75" customHeight="1">
      <c r="B31" s="48" t="s">
        <v>266</v>
      </c>
      <c r="C31" s="6">
        <v>77.900000000000006</v>
      </c>
      <c r="D31" s="6">
        <v>80</v>
      </c>
      <c r="E31" s="6">
        <v>79.70</v>
      </c>
      <c r="F31" s="6">
        <v>79.20</v>
      </c>
      <c r="G31" s="6">
        <v>81.400000000000006</v>
      </c>
      <c r="H31" s="6">
        <v>82.50</v>
      </c>
    </row>
    <row r="32" spans="2:8" ht="12.75" customHeight="1">
      <c r="B32" s="48" t="s">
        <v>267</v>
      </c>
      <c r="C32" s="6">
        <v>7</v>
      </c>
      <c r="D32" s="6">
        <v>6.30</v>
      </c>
      <c r="E32" s="6">
        <v>6</v>
      </c>
      <c r="F32" s="6">
        <v>6</v>
      </c>
      <c r="G32" s="6">
        <v>6</v>
      </c>
      <c r="H32" s="6">
        <v>6</v>
      </c>
    </row>
    <row r="33" spans="2:8" ht="12.75" customHeight="1" thickBot="1">
      <c r="B33" s="49" t="s">
        <v>268</v>
      </c>
      <c r="C33" s="38">
        <v>17.10</v>
      </c>
      <c r="D33" s="38">
        <v>20.20</v>
      </c>
      <c r="E33" s="38">
        <v>22.30</v>
      </c>
      <c r="F33" s="38">
        <v>24.70</v>
      </c>
      <c r="G33" s="38">
        <v>27.50</v>
      </c>
      <c r="H33" s="38">
        <v>28.20</v>
      </c>
    </row>
    <row r="34" ht="12" customHeight="1">
      <c r="B34" s="12" t="s">
        <v>269</v>
      </c>
    </row>
    <row r="35" spans="1:2" ht="12" customHeight="1">
      <c r="A35" s="20"/>
      <c r="B35" s="123" t="s">
        <v>270</v>
      </c>
    </row>
    <row r="36" ht="9.75" customHeight="1"/>
    <row r="37" spans="2:4" ht="15" customHeight="1">
      <c r="B37" s="9" t="s">
        <v>14</v>
      </c>
      <c r="C37" s="25"/>
      <c r="D37" s="25" t="s">
        <v>21</v>
      </c>
    </row>
    <row r="38" spans="2:4" ht="1.5" customHeight="1" thickBot="1">
      <c r="B38" s="47"/>
      <c r="C38" s="46"/>
      <c r="D38" s="46"/>
    </row>
    <row r="39" spans="2:4" ht="15" customHeight="1">
      <c r="B39" s="70"/>
      <c r="C39" s="40">
        <v>2015</v>
      </c>
      <c r="D39" s="40">
        <v>2016</v>
      </c>
    </row>
    <row r="40" spans="2:4" ht="12.75" customHeight="1">
      <c r="B40" s="48" t="s">
        <v>271</v>
      </c>
      <c r="C40" s="6">
        <v>3.9129999999999998</v>
      </c>
      <c r="D40" s="6">
        <v>3.565</v>
      </c>
    </row>
    <row r="41" spans="2:4" ht="12.75" customHeight="1" thickBot="1">
      <c r="B41" s="105" t="s">
        <v>272</v>
      </c>
      <c r="C41" s="38">
        <v>3.5779999999999998</v>
      </c>
      <c r="D41" s="38">
        <v>3.3090000000000002</v>
      </c>
    </row>
    <row r="42" ht="12.75" customHeight="1">
      <c r="B42" s="123" t="s">
        <v>190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E18" sqref="E18"/>
    </sheetView>
  </sheetViews>
  <sheetFormatPr defaultColWidth="7.140625" defaultRowHeight="12.75" customHeight="1"/>
  <cols>
    <col min="1" max="1" width="2.71428571428571" style="18" customWidth="1"/>
    <col min="2" max="2" width="41.7142857142857" style="13" customWidth="1"/>
    <col min="3" max="16384" width="7.14285714285714" style="13"/>
  </cols>
  <sheetData>
    <row r="2" spans="2:9" ht="12.75" customHeight="1">
      <c r="B2" s="2" t="s">
        <v>48</v>
      </c>
      <c r="C2" s="2"/>
      <c r="D2" s="30"/>
      <c r="H2" s="18"/>
      <c r="I2" s="25" t="s">
        <v>38</v>
      </c>
    </row>
    <row r="3" spans="2:9" ht="1.5" customHeight="1" thickBot="1">
      <c r="B3" s="68"/>
      <c r="C3" s="68"/>
      <c r="D3" s="68"/>
      <c r="E3" s="69"/>
      <c r="F3" s="69"/>
      <c r="G3" s="69"/>
      <c r="H3" s="46"/>
      <c r="I3" s="46"/>
    </row>
    <row r="4" spans="2:9" ht="15" customHeight="1">
      <c r="B4" s="39"/>
      <c r="C4" s="39"/>
      <c r="D4" s="41"/>
      <c r="E4" s="40">
        <v>2015</v>
      </c>
      <c r="F4" s="40">
        <v>2016</v>
      </c>
      <c r="G4" s="40">
        <v>2017</v>
      </c>
      <c r="H4" s="40">
        <v>2018</v>
      </c>
      <c r="I4" s="40">
        <v>2019</v>
      </c>
    </row>
    <row r="5" spans="2:9" ht="12.75" customHeight="1">
      <c r="B5" s="5" t="s">
        <v>273</v>
      </c>
      <c r="C5" s="5"/>
      <c r="D5" s="52"/>
      <c r="E5" s="6">
        <v>0.31</v>
      </c>
      <c r="F5" s="6">
        <v>0.30</v>
      </c>
      <c r="G5" s="6">
        <v>0.30</v>
      </c>
      <c r="H5" s="6">
        <v>0.30</v>
      </c>
      <c r="I5" s="6">
        <v>0.50</v>
      </c>
    </row>
    <row r="6" spans="2:9" ht="12.75" customHeight="1">
      <c r="B6" s="5" t="s">
        <v>274</v>
      </c>
      <c r="C6" s="5"/>
      <c r="D6" s="52"/>
      <c r="E6" s="6">
        <v>0.57499999999999996</v>
      </c>
      <c r="F6" s="6">
        <v>0.57499999999999996</v>
      </c>
      <c r="G6" s="6">
        <v>0.80</v>
      </c>
      <c r="H6" s="6">
        <v>1.20</v>
      </c>
      <c r="I6" s="6">
        <v>1.55</v>
      </c>
    </row>
    <row r="7" spans="1:9" ht="12.75" customHeight="1">
      <c r="A7" s="11"/>
      <c r="B7" s="19" t="s">
        <v>275</v>
      </c>
      <c r="C7" s="19"/>
      <c r="D7" s="52"/>
      <c r="E7" s="6">
        <v>92.462999999999994</v>
      </c>
      <c r="F7" s="6">
        <v>93.745999999999995</v>
      </c>
      <c r="G7" s="6">
        <v>94.635999999999996</v>
      </c>
      <c r="H7" s="6">
        <v>97.123000000000005</v>
      </c>
      <c r="I7" s="6">
        <v>99.231999999999999</v>
      </c>
    </row>
    <row r="8" spans="2:9" ht="12.75" customHeight="1">
      <c r="B8" s="5" t="s">
        <v>276</v>
      </c>
      <c r="C8" s="5"/>
      <c r="D8" s="52"/>
      <c r="E8" s="6">
        <v>27.283000000000001</v>
      </c>
      <c r="F8" s="6">
        <v>27.04</v>
      </c>
      <c r="G8" s="6">
        <v>26.867999999999999</v>
      </c>
      <c r="H8" s="6">
        <v>26.228000000000002</v>
      </c>
      <c r="I8" s="6">
        <v>25.60</v>
      </c>
    </row>
    <row r="9" spans="2:9" ht="12.75" customHeight="1">
      <c r="B9" s="5" t="s">
        <v>277</v>
      </c>
      <c r="C9" s="5"/>
      <c r="D9" s="52"/>
      <c r="E9" s="6">
        <v>3.20</v>
      </c>
      <c r="F9" s="6">
        <v>3.40</v>
      </c>
      <c r="G9" s="6">
        <v>3.70</v>
      </c>
      <c r="H9" s="6">
        <v>3.90</v>
      </c>
      <c r="I9" s="6">
        <v>4</v>
      </c>
    </row>
    <row r="10" spans="2:9" s="18" customFormat="1" ht="12.75" customHeight="1">
      <c r="B10" s="5" t="s">
        <v>278</v>
      </c>
      <c r="C10" s="5"/>
      <c r="D10" s="52"/>
      <c r="E10" s="6">
        <v>1.9259999999999999</v>
      </c>
      <c r="F10" s="6">
        <v>1.7330000000000001</v>
      </c>
      <c r="G10" s="6">
        <v>1.8879999999999999</v>
      </c>
      <c r="H10" s="6">
        <v>2</v>
      </c>
      <c r="I10" s="6">
        <v>2</v>
      </c>
    </row>
    <row r="11" spans="2:9" s="18" customFormat="1" ht="12.75" customHeight="1">
      <c r="B11" s="5" t="s">
        <v>279</v>
      </c>
      <c r="C11" s="5"/>
      <c r="D11" s="52"/>
      <c r="E11" s="6">
        <v>5.5179999999999998</v>
      </c>
      <c r="F11" s="6">
        <v>4.7190000000000003</v>
      </c>
      <c r="G11" s="6">
        <v>5.60</v>
      </c>
      <c r="H11" s="6">
        <v>5.80</v>
      </c>
      <c r="I11" s="6">
        <v>6.10</v>
      </c>
    </row>
    <row r="12" spans="2:9" s="18" customFormat="1" ht="12.75" customHeight="1">
      <c r="B12" s="5" t="s">
        <v>280</v>
      </c>
      <c r="C12" s="5"/>
      <c r="D12" s="52"/>
      <c r="E12" s="6">
        <v>0.80</v>
      </c>
      <c r="F12" s="6">
        <v>2.2000000000000002</v>
      </c>
      <c r="G12" s="6">
        <v>3.50</v>
      </c>
      <c r="H12" s="6">
        <v>3.90</v>
      </c>
      <c r="I12" s="6">
        <v>4.0999999999999996</v>
      </c>
    </row>
    <row r="13" spans="2:9" s="18" customFormat="1" ht="12.75" customHeight="1" thickBot="1">
      <c r="B13" s="37" t="s">
        <v>281</v>
      </c>
      <c r="C13" s="37"/>
      <c r="D13" s="54"/>
      <c r="E13" s="38">
        <v>52.408000000000001</v>
      </c>
      <c r="F13" s="38">
        <v>40.905</v>
      </c>
      <c r="G13" s="38">
        <v>47.438000000000002</v>
      </c>
      <c r="H13" s="38">
        <v>51.369</v>
      </c>
      <c r="I13" s="38">
        <v>54.009</v>
      </c>
    </row>
    <row r="14" spans="2:3" ht="12.75" customHeight="1">
      <c r="B14" s="123" t="s">
        <v>282</v>
      </c>
      <c r="C14" s="8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